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Corporate_Groups\Procurement\contract register versions\"/>
    </mc:Choice>
  </mc:AlternateContent>
  <xr:revisionPtr revIDLastSave="0" documentId="13_ncr:1_{BD814587-02BD-45BD-AF4C-5D71BCE3D8EF}" xr6:coauthVersionLast="47" xr6:coauthVersionMax="47" xr10:uidLastSave="{00000000-0000-0000-0000-000000000000}"/>
  <bookViews>
    <workbookView xWindow="-110" yWindow="-110" windowWidth="19420" windowHeight="10560" xr2:uid="{C3D274C2-40CB-47F4-91DA-502C621C4B54}"/>
  </bookViews>
  <sheets>
    <sheet name="Final" sheetId="3" r:id="rId1"/>
  </sheets>
  <definedNames>
    <definedName name="_xlnm._FilterDatabase" localSheetId="0" hidden="1">Final!$A$1:$ZT$217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3" l="1"/>
  <c r="H50" i="3"/>
</calcChain>
</file>

<file path=xl/sharedStrings.xml><?xml version="1.0" encoding="utf-8"?>
<sst xmlns="http://schemas.openxmlformats.org/spreadsheetml/2006/main" count="2407" uniqueCount="1154">
  <si>
    <t>Contract Ref</t>
  </si>
  <si>
    <t>Title of Agreement</t>
  </si>
  <si>
    <t>Lead Department</t>
  </si>
  <si>
    <t>Description of Goods. Services</t>
  </si>
  <si>
    <t>Supplier Name &amp; details</t>
  </si>
  <si>
    <t>Annual value</t>
  </si>
  <si>
    <t>Total Contract Value</t>
  </si>
  <si>
    <t>Irrecoverable VAT amount</t>
  </si>
  <si>
    <t>Contract Start Date</t>
  </si>
  <si>
    <t>Contract End Date</t>
  </si>
  <si>
    <t>Optional Extension Period</t>
  </si>
  <si>
    <t>Contract Review Date</t>
  </si>
  <si>
    <t>Process</t>
  </si>
  <si>
    <t>Contract Suitable for SMEs</t>
  </si>
  <si>
    <t>Contract Suitable for VCSEs</t>
  </si>
  <si>
    <t>Company / Charity number</t>
  </si>
  <si>
    <t>Additional Comments</t>
  </si>
  <si>
    <t>Status</t>
  </si>
  <si>
    <t>Goacher Property Managment LTD</t>
  </si>
  <si>
    <t>Office 2, Castledine House, Ilkeston, DE7 8DY</t>
  </si>
  <si>
    <t> </t>
  </si>
  <si>
    <t>N/A</t>
  </si>
  <si>
    <t>Open Tender</t>
  </si>
  <si>
    <t>No</t>
  </si>
  <si>
    <t>Handyperson and Adaptation Services</t>
  </si>
  <si>
    <t xml:space="preserve">Nottinghamshire County Council (the "Council") is seeking tenders for providers to deliver handyperson and adaptation services (HPAS). The Council's HPAS provides the help and support people need to keep safe and secure in their home with low cost but high-quality essential adaptations and handyperson tasks such as the fitting of key safes and grab rails. The service specification available via the e-tendering portal www.eastmidstenders.org provides full details of the range of tasks and services delivered under this scheme. _x000D_
_x000D_
This requirement has been configured into lots by district: _x000D_
_x000D_
Lot 1 HPAS Ashfield _x000D_
Lot 2 HPAS Bassetlaw _x000D_
Lot 3 HPAS Broxtowe _x000D_
Lot 4 HPAS Gedling _x000D_
Lot 5 HPAS Mansfield _x000D_
Lot 6 HPAS Newark _x000D_
Lot 7 HPAS Rushcliffe_x000D_
_x000D_
Bidders are invited to bid for (up to) a maximum of two lots._x000D_
</t>
  </si>
  <si>
    <t>[24-7 Locks Ltd|Head Office,
Ground Floor, 96 Granville St, 
Birmingham
B1 1SG|NONE||Yes|No][Acis Group Limited|Acis House
57 Bridge Street
Gainsborough 
DN21 1GG|NONE||Yes|No][Ball and Sons Ltd|3 Ward Rd
Clipstone Village
Nottinghamshire
NG21 9FB|NONE||Yes|No][Crestra CIC|Willow Works,
51 Old Trent Road,
Beckingham,
Doncaster,
DN10 4PY|NONE||No|No][Harvey's Home &amp; Garden Maintenance|17 Fackley Way, 
Stanton Hill, Sutton In Ashfield, 
Nottinghamshire. 
NG17 3HT.|NONE||Yes|No][Heating &amp; Process Engineering Services Ltd|Crompton Road Industrial Estate
Ilkeston
Derbyshire
DE7 4BG|NONE||Yes|No][Helping Hands (Notts) Ltd|The Corn Barn
2 Hockerton Road
Newark
Nottinghamshire
NG23 5TG|NONE||No|No][Philip Sulley t/a PGS Joinery Services Limited|Jacksons Chartered Certified Accountants
Ash Tree Court
Mellows Way, Nottingham Business Park
Nottingham
NG8 6PY|NONE||Yes|No][Steven Pay t/a Platinum Property Services|30 Broome Close, 
Balderton, 
Newark, 
Notts, 
NG24 3DE|NONE||Yes|No][Sue's Maintenance Services|30 Westland Drive
Pinxton
Derbyshire
NG16 6RD|NONE||Yes|No][TMM &amp; Building Ltd.|Unit 1, Grove Way
Mansfield Woodhouse
Notts
NG19 8BW|NONE||Yes|No]</t>
  </si>
  <si>
    <t>[24-7 Locks Ltd|Head Office,_x000D_
Ground Floor, 96 Granville St, _x000D_
Birmingham_x000D_
B1 1SG|NONE||Yes|No][Acis Group Limited|Acis House_x000D_
57 Bridge Street_x000D_
Gainsborough _x000D_
DN21 1GG|NONE||Yes|No][Ball and Sons Ltd|3 Ward Rd_x000D_
Clipstone Village_x000D_
Nottinghamshire_x000D_
NG21 9FB|NONE||Yes|No][Crestra CIC|Willow Works,_x000D_
51 Old Trent Road,_x000D_
Beckingham,_x000D_
Doncaster,_x000D_
DN10 4PY|NONE||No|No][Harvey's Home &amp; Garden Maintenance|17 Fackley Way, _x000D_
Stanton Hill, Sutton In Ashfield, _x000D_
Nottinghamshire. _x000D_
NG17 3HT.|NONE||Yes|No][Heating &amp; Process Engineering Services Ltd|Crompton Road Industrial Estate_x000D_
Ilkeston_x000D_
Derbyshire_x000D_
DE7 4BG|NONE||Yes|No][Helping Hands (Notts) Ltd|The Corn Barn_x000D_
2 Hockerton Road_x000D_
Newark_x000D_
Nottinghamshire_x000D_
NG23 5TG|NONE||No|No][Philip Sulley t/a PGS Joinery Services Limited|Jacksons Chartered Certified Accountants_x000D_
Ash Tree Court_x000D_
Mellows Way, Nottingham Business Park_x000D_
Nottingham_x000D_
NG8 6PY|NONE||Yes|No][Steven Pay t/a Platinum Property Services|30 Broome Close, _x000D_
Balderton, _x000D_
Newark, _x000D_
Notts, _x000D_
NG24 3DE|NONE||Yes|No][Sue's Maintenance Services|30 Westland Drive_x000D_
Pinxton_x000D_
Derbyshire_x000D_
NG16 6RD|NONE||Yes|No][TMM &amp; Building Ltd.|Unit 1, Grove Way_x000D_
Mansfield Woodhouse_x000D_
Notts_x000D_
NG19 8BW|NONE||Yes|No]</t>
  </si>
  <si>
    <t xml:space="preserve">Open </t>
  </si>
  <si>
    <t>Yes</t>
  </si>
  <si>
    <t>AB Waste Disposal Ltd</t>
  </si>
  <si>
    <t>1 Year</t>
  </si>
  <si>
    <t>Open</t>
  </si>
  <si>
    <t>CPU 2293</t>
  </si>
  <si>
    <t>Grounds Maintenance Machinery Framework</t>
  </si>
  <si>
    <t>Place &amp; Communities</t>
  </si>
  <si>
    <t>Grounds Maintenance Machinery including, but not limited to: Ride on Mowers with various mowing decks, Various Horse Power Compact Tractors with loaders and 4 in 1 buckets and other attachments, Utility vehicles, Tractor trailed Rotary and Cylinder mowing units, EV Ride on Mowers and Stand on mowers, Compact Excavators, Flail Collectors, Wood Chipping machines, Plant Trailers.</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</si>
  <si>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</si>
  <si>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01.04.2022</t>
  </si>
  <si>
    <t>31.06.2026</t>
  </si>
  <si>
    <t>One Off</t>
  </si>
  <si>
    <t>Tender</t>
  </si>
  <si>
    <t>16+ Services - Young people supported accommodation re-tender for services covering Gedling, Rushcliffe, Broxtowe</t>
  </si>
  <si>
    <t xml:space="preserve">Nottinghamshire County Council (the Council) is inviting suitably qualified organisations to submit tenders to provide supported accommodation to young people, aged 16 and over in the south of the county of Nottinghamshire.
</t>
  </si>
  <si>
    <t xml:space="preserve">Bright Futures Accommodation </t>
  </si>
  <si>
    <t>Bright Futures Accommodation NG1 1JU</t>
  </si>
  <si>
    <t>01.08.2022</t>
  </si>
  <si>
    <t>31.07.2027</t>
  </si>
  <si>
    <t>Cadline Licences for Ashfield District Council</t>
  </si>
  <si>
    <t>Resources &amp; Business Transformation</t>
  </si>
  <si>
    <t>Cadline Software Licence and support and maintenance:_x000D_
1 CADline MapThat Internet Web GIS 1 Year Maintenance _x000D_
Annual support and maintenance for the following:_x000D_
- MapThat Internet Web GIS_x000D_
- DynamicMaps Address Manager (LLPG)_x000D_
- GML Translator_x000D_
1 CADline - MapThat Services_x000D_
MS Azure Server Annual Hosting Renewal</t>
  </si>
  <si>
    <t>Gatwick House, HORLEY, Surrey, RH6 9ST</t>
  </si>
  <si>
    <t xml:space="preserve">CompetitiveQuotationNonOJEU </t>
  </si>
  <si>
    <t>02486719</t>
  </si>
  <si>
    <t>Electoral Services Software</t>
  </si>
  <si>
    <t>Civica UK Limited</t>
  </si>
  <si>
    <t xml:space="preserve">Castlegate House, Castlegate Drive, Dudley, West Midlands DY1 4TD  </t>
  </si>
  <si>
    <t>Framework</t>
  </si>
  <si>
    <t>01628868</t>
  </si>
  <si>
    <t>Provision of an Income Management System for Ashfield District Council</t>
  </si>
  <si>
    <t>Income Management System for Ashfield District Council</t>
  </si>
  <si>
    <t>30 Stamford Street LONDON SE1 9LQ</t>
  </si>
  <si>
    <t xml:space="preserve">OpenOJEU </t>
  </si>
  <si>
    <t>Varies Call Off</t>
  </si>
  <si>
    <t>Active</t>
  </si>
  <si>
    <t>Repair and Maintenance to Digital Aerials</t>
  </si>
  <si>
    <t>Invitation to quote</t>
  </si>
  <si>
    <t>1 year</t>
  </si>
  <si>
    <t xml:space="preserve">Open Tender </t>
  </si>
  <si>
    <t>Focus House, Millennium Way W, Nottingham NG8 6AS</t>
  </si>
  <si>
    <t>Service and maintenance of laundry equipment</t>
  </si>
  <si>
    <t>Service &amp; Maintenance of Laundry Equipment</t>
  </si>
  <si>
    <t>Dean Laundry Systems</t>
  </si>
  <si>
    <t>159C Derby Road Stapleford Nottingham.  NG9 7AS</t>
  </si>
  <si>
    <t>07577240</t>
  </si>
  <si>
    <t>Agency Staff</t>
  </si>
  <si>
    <t xml:space="preserve">CPU 5860 </t>
  </si>
  <si>
    <t>Provision of consultancy services for Ashfield Whole Plan Viability Assessment</t>
  </si>
  <si>
    <t xml:space="preserve">Consultation is been sought to undertake a whole plan viability assessment for the emerging Local Plan for the District of Ashfield.
The Council requires review of existing evidence to determine what should be used or developed further as part of the viability assessment for the Local Plan, and affordable housing update. The consultants will assess and analyse development viability considerations to indicate levels of development viability in different locations across the District of Ashfield, including any justifiable sub-markets.
</t>
  </si>
  <si>
    <t>HEB/The Nationwide CIL Service</t>
  </si>
  <si>
    <t>Apex Business Park Ruddington Lane Nottingham NG11 7DD</t>
  </si>
  <si>
    <t>On-going - Gone beyond identified finished contract date of 21/12/2022</t>
  </si>
  <si>
    <t>OC393173</t>
  </si>
  <si>
    <t>CPU 5268</t>
  </si>
  <si>
    <t>Fire &amp; Intruder Alarm Maintenance</t>
  </si>
  <si>
    <t>Non-Domestic Assets: Fire Alarm Servicing &amp; testing</t>
  </si>
  <si>
    <t>Hoot Fire and Security Limited</t>
  </si>
  <si>
    <t>Ada Lovelace House, Urban Road,
 Kirkby In Ashfield, Nottinghamshire, NG17 8BY</t>
  </si>
  <si>
    <t>Open tender</t>
  </si>
  <si>
    <t>'06693507</t>
  </si>
  <si>
    <t>Towns fund &amp; Future high street funding</t>
  </si>
  <si>
    <t>Towns Fund &amp; Future High Street Fund Project Management Services</t>
  </si>
  <si>
    <t>Ashfield District Council has appointed a Consultant Project Management service to act primarily as internal Project Managers, working with internal and external stakeholders to support the delivery of the Towns Fund and Future High Street Fund Programmes.</t>
  </si>
  <si>
    <t>Kinver Business Solutions Ltd</t>
  </si>
  <si>
    <t xml:space="preserve">23 Bilston Street, Sedgley, DY3 1JA </t>
  </si>
  <si>
    <t>09091596</t>
  </si>
  <si>
    <t>CPU 3462</t>
  </si>
  <si>
    <t>Electrical Testing (ADC)</t>
  </si>
  <si>
    <t>Non-Domestic Assets: Electrical servicing &amp; testing</t>
  </si>
  <si>
    <t>Lantei Limited</t>
  </si>
  <si>
    <t>1a Essex Street, Preston, Lancashire, United Kingdom, PR1 1QE</t>
  </si>
  <si>
    <t>Yes, 1 year</t>
  </si>
  <si>
    <t>01.09.2023</t>
  </si>
  <si>
    <t>08374033</t>
  </si>
  <si>
    <t>(NCC) Consortium Tyre Framework</t>
  </si>
  <si>
    <t>Supply of vehicle &amp; plant tyres and associated services, including the disposal of 'fly-tipped' tyres from Local Authority depots</t>
  </si>
  <si>
    <t>LODGE TYRE COMPANY LIMITED</t>
  </si>
  <si>
    <t>Lodge House Unit E University Court, Staffordshire Technology Park, Stafford, England, ST18 0GE</t>
  </si>
  <si>
    <t>18.02.2022</t>
  </si>
  <si>
    <t>17.02.2026</t>
  </si>
  <si>
    <t>00531793</t>
  </si>
  <si>
    <t>OC319950</t>
  </si>
  <si>
    <t>PRS Ref 57125</t>
  </si>
  <si>
    <t>CCTV Maintenance Renewal</t>
  </si>
  <si>
    <t xml:space="preserve">CCTV Maintenance </t>
  </si>
  <si>
    <t>Synetics</t>
  </si>
  <si>
    <t>3 Attleborough Lane, Chilwell, Nottingham, NG9 5JN</t>
  </si>
  <si>
    <t>£30,437</t>
  </si>
  <si>
    <t xml:space="preserve">Optional Rolling - will be notified 90 days before contract ends. </t>
  </si>
  <si>
    <t>Standard T&amp;Cs</t>
  </si>
  <si>
    <t xml:space="preserve">Contract will renew in 2024, Synetics have been asked to send a 90 notice and we will be looking at the renewal process then. </t>
  </si>
  <si>
    <t xml:space="preserve">Service Level Agreement with Newark &amp; Sherwood Council, Broxtowe Council and Ashfield District Council CCTV </t>
  </si>
  <si>
    <t xml:space="preserve">CCTV Shared Service Level Agreement </t>
  </si>
  <si>
    <t>CCTV Monitoring &amp; Out of Hours call monitoring</t>
  </si>
  <si>
    <t>Newark and Sherwood CCTV Headquarters at Sherwood Lodge Police HQ</t>
  </si>
  <si>
    <t>Castle House, Great North Road, Newark, Nottinghamshire NG24 1BY</t>
  </si>
  <si>
    <t>£93,970.67</t>
  </si>
  <si>
    <t>Rolling Contract until further notice</t>
  </si>
  <si>
    <t>Rolling contract set up in the Shared Service Level Agreement</t>
  </si>
  <si>
    <t> N/A</t>
  </si>
  <si>
    <t>https://www.newark-sherwooddc.gov.uk/media/newark-and-sherwood/images-and-files/cctv/201604CCTVPolicy.pdf</t>
  </si>
  <si>
    <t>OP-HOP-CC-ODR038</t>
  </si>
  <si>
    <t>Aids and Adaptations works</t>
  </si>
  <si>
    <t>Aids and Adaptations works to properties following referrals.</t>
  </si>
  <si>
    <t xml:space="preserve">Matthews &amp; Tannert Limited </t>
  </si>
  <si>
    <t>Bannerman House, 
Bannerman Road 
Kirkby-in-Ashfield 
Nottinghamshire 
NG17 8DU</t>
  </si>
  <si>
    <t>2 years</t>
  </si>
  <si>
    <t>OP-HOP/CC-ODR032</t>
  </si>
  <si>
    <t>Service, Repair and Maintenance of Stairlifts, Lifting Hoists and Through Floor Lifts</t>
  </si>
  <si>
    <t>Service, Repair and Maintenance of Stairlifts, Lifting 
Hoists and Through Floor Lifts</t>
  </si>
  <si>
    <t xml:space="preserve">Obam Domestic Lift Services Ltd </t>
  </si>
  <si>
    <t>Tillbridge Lane, 
Sturton by Stow, 
Lincolnshire, 
LN1 2BP</t>
  </si>
  <si>
    <t>General Building Partnership</t>
  </si>
  <si>
    <t>Parkin Contractors Limited</t>
  </si>
  <si>
    <t>Wayside, 20 Unwin Road, Sutton in Ashfield, Notts NG17 4HN</t>
  </si>
  <si>
    <t>01.04.2021</t>
  </si>
  <si>
    <t>05294832</t>
  </si>
  <si>
    <t>01.10.2021</t>
  </si>
  <si>
    <t>Elections Stationery</t>
  </si>
  <si>
    <t>Legal &amp; Governance</t>
  </si>
  <si>
    <t xml:space="preserve">A Consortium of eight local Councils within Nottinghamshire is undertaking a joint procurement exercise. This is on behalf of and under the direction of their individual Returning Officers and Electoral Registration Officers for the procurement of electoral printed stationery with a view of achieving administrative and financial benefits by working together and in partnership with the successful Supplier. </t>
  </si>
  <si>
    <t>Print Image Network Ltd</t>
  </si>
  <si>
    <t>Image House 10 Acorn Business Park Heaton Lane, STOCKPORT, SK4 1AS</t>
  </si>
  <si>
    <t>01.06.2022</t>
  </si>
  <si>
    <t>31.05.2026</t>
  </si>
  <si>
    <t>0409079</t>
  </si>
  <si>
    <t>ASDC0023-22-154</t>
  </si>
  <si>
    <t>Supply of personal protective equipment (PPE), Uniform and Janitorial goods</t>
  </si>
  <si>
    <t>PWS (Protective Wear Supplies) Limited</t>
  </si>
  <si>
    <t>10 Darklake View Estover Plymouth, PL67TL</t>
  </si>
  <si>
    <t>2 Years</t>
  </si>
  <si>
    <t xml:space="preserve">Call Off From Framework Agreement </t>
  </si>
  <si>
    <t>ADC4825</t>
  </si>
  <si>
    <t>Sutton Community Academy Theatre Development Technical Partner</t>
  </si>
  <si>
    <t>Ashfield District Council have appointed a Technical Partner to lead on the refurbishment and extension of the theatre at Sutton Community Academy, NG17 1EE.</t>
  </si>
  <si>
    <t>Stage Right Theatre Consultants Ltd</t>
  </si>
  <si>
    <t>The Granary Abbey Manor Farm, Worcester Road, Evesham, Worcestershire, England, WR11 4TA</t>
  </si>
  <si>
    <t>Virgin Media Payments Ltd</t>
  </si>
  <si>
    <t>500 Brook Drive, READING, RG2 6UU</t>
  </si>
  <si>
    <t xml:space="preserve">DirectAward </t>
  </si>
  <si>
    <t>67-217-0297</t>
  </si>
  <si>
    <t>Awarded</t>
  </si>
  <si>
    <t>ADCT16-0252A</t>
  </si>
  <si>
    <t>Supply of vehicle customer management &amp; tracking system</t>
  </si>
  <si>
    <t>AllOnMobile, Powersuite + hardware</t>
  </si>
  <si>
    <t>Whitespace Work Software Ltd</t>
  </si>
  <si>
    <t>White Lodge Farm, Goose Rye Road, Worplesden, Surrey, GU3 3RJ</t>
  </si>
  <si>
    <t>05378485</t>
  </si>
  <si>
    <t xml:space="preserve"> providers to deliver handyperson and adaptation services (HPAS)</t>
  </si>
  <si>
    <t>Notts County Council</t>
  </si>
  <si>
    <t>County Hall, West Bridgeford, Notts</t>
  </si>
  <si>
    <t>£60,000</t>
  </si>
  <si>
    <t>£60000</t>
  </si>
  <si>
    <t>Direct award</t>
  </si>
  <si>
    <t>CPU 3892</t>
  </si>
  <si>
    <t xml:space="preserve">General Building Maintenance </t>
  </si>
  <si>
    <t>to undertake general building repairs and maintenance work to properties throughout the District of Ashfield</t>
  </si>
  <si>
    <t>Contract for Provision of Services</t>
  </si>
  <si>
    <t>36 Month licence to Terain with Social
 Demographics including7 locations (Follows) and 3 Location Insights</t>
  </si>
  <si>
    <t>Visitor Insights Limited</t>
  </si>
  <si>
    <t>35 Ballards Lane London N3 1XW</t>
  </si>
  <si>
    <t>Quotations</t>
  </si>
  <si>
    <t>ASDC0014D</t>
  </si>
  <si>
    <t>Supply of shower pumps and specialist
 products</t>
  </si>
  <si>
    <t>AKW Medi-Care Limited</t>
  </si>
  <si>
    <t>Unit 4 Pointon Way Hampton, Lovett, Droitwich Spa, Worcestershire, WR9 0LR</t>
  </si>
  <si>
    <t>0P-HOP-mp-odr054</t>
  </si>
  <si>
    <t>Drainage Clearance, Repairs and CCTV Inspections</t>
  </si>
  <si>
    <t>Provision of banking services</t>
  </si>
  <si>
    <t>Barclays Bank</t>
  </si>
  <si>
    <t>Market Place, Mansfield, Notts NG18 1HT
1 Churchill Place, London, E14 5HP</t>
  </si>
  <si>
    <t>2 year extension option</t>
  </si>
  <si>
    <t>Provision of Post Office and Paypoint Payment Service's</t>
  </si>
  <si>
    <t>Capita 360</t>
  </si>
  <si>
    <t>PO Box 212, Faverdale Industrial Estate, Darlington, DL1 9HN</t>
  </si>
  <si>
    <t>Varies per transactions</t>
  </si>
  <si>
    <t>30.09.2026</t>
  </si>
  <si>
    <t>Framework Agreement Y16018</t>
  </si>
  <si>
    <t>Capita Business Services Limited</t>
  </si>
  <si>
    <t>continuous until cancelled</t>
  </si>
  <si>
    <t>joint site licence with MDC annual support for Covalent CPMannual fee</t>
  </si>
  <si>
    <t>Ideagen plc</t>
  </si>
  <si>
    <t>One Mere Way, Ruddington, Nottingham, United Kingdom, NG11 6JS</t>
  </si>
  <si>
    <t>60 days</t>
  </si>
  <si>
    <t>02805019</t>
  </si>
  <si>
    <t xml:space="preserve">23/24 fee £5,062.86 </t>
  </si>
  <si>
    <t>RM1557</t>
  </si>
  <si>
    <t>Lettings software</t>
  </si>
  <si>
    <t>Strategic Housing</t>
  </si>
  <si>
    <t>Choice-based lettings</t>
  </si>
  <si>
    <t>Soanepoint, 6-8 Market Place, Reading, Berkshire. RG1 2EG</t>
  </si>
  <si>
    <t>£22,129</t>
  </si>
  <si>
    <t>£66,387</t>
  </si>
  <si>
    <t>3 years</t>
  </si>
  <si>
    <t>n/a</t>
  </si>
  <si>
    <t>04101079</t>
  </si>
  <si>
    <t>Recurring</t>
  </si>
  <si>
    <t>N.A</t>
  </si>
  <si>
    <t>ADC 5883</t>
  </si>
  <si>
    <t>Provision of Mechanical and Electrical Equipment Maintenance Services</t>
  </si>
  <si>
    <t>M and E equipment maintenance</t>
  </si>
  <si>
    <t>DFP Services Ltd</t>
  </si>
  <si>
    <t>1 Artemis Court, St John`s Road, Meadowfield Industrial Estate, Durham. DH7 8XQ</t>
  </si>
  <si>
    <t>Rider Levett Bucknall UK Ltd</t>
  </si>
  <si>
    <t>04653580</t>
  </si>
  <si>
    <t>Provision of Water, Wastewater and Ancillary Services</t>
  </si>
  <si>
    <t>Cohesity Backup License, Cloud Storage and Maintenance.</t>
  </si>
  <si>
    <t>Cohesity office 365 Cloud Backup and on premise appliance.</t>
  </si>
  <si>
    <t>Cohesity (via Bytes)</t>
  </si>
  <si>
    <t>Bytes House, Randalls Way, Leatherhead, Surrey. KT22 7TW</t>
  </si>
  <si>
    <t xml:space="preserve">CallOffFromFrameworkAgreement </t>
  </si>
  <si>
    <t>01616977</t>
  </si>
  <si>
    <t>Housing Benefit Subsidy Claim Report</t>
  </si>
  <si>
    <t>House Benefit Subsidy Claim Report audit for Ashfield District Council</t>
  </si>
  <si>
    <t>KPMG LLP</t>
  </si>
  <si>
    <t>15 Canada Square London E14 5GL</t>
  </si>
  <si>
    <t>Call-off from a framework agreement</t>
  </si>
  <si>
    <t>OC301540</t>
  </si>
  <si>
    <t>Young Parents Supported Accommodation and Support Service</t>
  </si>
  <si>
    <t xml:space="preserve">This is a new competitive procurement process using an open procedure conducted in accordance with the light touch regime of the Public Procurement 2015 Regulations.  
Nottinghamshire County Council (the Council) is inviting suitably qualified organisations to submit tenders to provide safe accommodation and support to young parents and their children.  The service is to provide young parents with dedicated and safe supported accommodation, where they can be supported to effectively care for their children. It will operate on a 'Core' and 'Cluster' model, with young parents being supported and are prepared for independence and securing their own tenancy in the future.
The contract is split into lots and bids are required to be provided to the council with the aim of a single provider to enter into an agreement with the Council for each lot.  The provider must bid for all lots they can deliver.  No more than two contracts will be awarded to any one provider or consortium, unless there is not a viable alternative bid in which case the Council may award a third contract to one provider/consortia.  If the situation arises where one provider/consortia is the highest scoring bidder on more than the maximum contracts, the Council will use its discretion to determine which two contracts will be offered to them.    
Bids submitted on behalf of a group for example a consortium will be accepted.  
The service is required across the South (Broxtowe, Gedling and Rushcliffe), Mansfield and Ashfield district areas and the Newark, Sherwood and Bassetlaw areas of Nottinghamshire County and will be commissioned as 3 separate lots as follows:
		Lot 1 Broxtowe, Rushcliffe and Gedling (South) 
		Lot 2 Mansfield and Ashfield (West) 
		Lot 3 Newark, Sherwood and Bassetlaw
The contract will commence from 01 August 2022 for a period of 5 years to 31 July 2027. There will be the option for three twenty-four-month extensions to the contract. 
To register your interest in this tender and to view the tender documents, the tender is published on https://www.eastmidstenders.org/  
Reference DN597562
The closing date for all tenders is at 16:00 hours on the 6th of April 2022.
</t>
  </si>
  <si>
    <t>People, Potential, Possibilities
New Roots Housing Project</t>
  </si>
  <si>
    <t>People, Potential, Possibilities Eagle House Cotmanhay Road, Ilkeston, Derbyshire DE7 8HU
New Roots Housing Project 2 Overend Road WORKSOP S80 1QF</t>
  </si>
  <si>
    <t>Employer's Agent</t>
  </si>
  <si>
    <t>Ashfield District Council are looking to appoint an employer's agent to support their ongoing urban regeneration programme.  Direct award utndertaken, utilising NHS SBS - Construction Consultancy Services framework.</t>
  </si>
  <si>
    <t>15 Colmore Row, Birmingham, West Midlands, England, B3 2BH</t>
  </si>
  <si>
    <t>CPU 5342</t>
  </si>
  <si>
    <t>Financial Management System</t>
  </si>
  <si>
    <t>Provision of a Corporate Finance System - description of modules delivered at Annexure A to the service order form.</t>
  </si>
  <si>
    <t xml:space="preserve">Technology One UK Ltd </t>
  </si>
  <si>
    <t>4th Floor Abbots House Abbey Street Reading Berkshire RG1 3BD</t>
  </si>
  <si>
    <t>05234413</t>
  </si>
  <si>
    <t>043432</t>
  </si>
  <si>
    <t>Provision of Procurement Services</t>
  </si>
  <si>
    <t>Finance</t>
  </si>
  <si>
    <t>Nottinghamshire County Council</t>
  </si>
  <si>
    <t>County Hall, Loughborough Road, West Bridgeford, Nottingham, NG2 7QP</t>
  </si>
  <si>
    <t>Direct Award</t>
  </si>
  <si>
    <t>Unit 5, Spire Walk Business Park, Chesterfield,S40 2WG</t>
  </si>
  <si>
    <t xml:space="preserve">GK Group Ltd/Perrys </t>
  </si>
  <si>
    <t>ongoing</t>
  </si>
  <si>
    <t>RM1557.13</t>
  </si>
  <si>
    <t>Implementation, Access and Ongoing Support for Social Value Portal platform</t>
  </si>
  <si>
    <t>Resources and Business Transformation</t>
  </si>
  <si>
    <t>Access and Ongoing support for Social Value Portal</t>
  </si>
  <si>
    <t>Social Value Portal Limited</t>
  </si>
  <si>
    <t>Tintagel House, 92 Albert Embankment, London.  SE1 7TY</t>
  </si>
  <si>
    <t>Call off contract  is for the provision of services under Lot 2:  Cloud Software</t>
  </si>
  <si>
    <t>01917997</t>
  </si>
  <si>
    <t>TS15/09</t>
  </si>
  <si>
    <t>Fire Prevention, Servicing &amp; Maintenance Works</t>
  </si>
  <si>
    <t>ADT</t>
  </si>
  <si>
    <t>Coronet House , Gallows Lane , Measham, Derbyshire.  DE12 7HA</t>
  </si>
  <si>
    <t>05020121</t>
  </si>
  <si>
    <t xml:space="preserve">Live </t>
  </si>
  <si>
    <t>Corporate provision of envelopes</t>
  </si>
  <si>
    <t>Automail Envelopes Ltd</t>
  </si>
  <si>
    <t>Unit 10, Saltbrook Trading Estate, Saltbrook Road, Cradley Heath, West Mids B63 2QJ</t>
  </si>
  <si>
    <t>02.04.2013</t>
  </si>
  <si>
    <t>05248212</t>
  </si>
  <si>
    <t>Microsoft Subscription Enterprise Agreement (EA)</t>
  </si>
  <si>
    <t>Microsoft Enterprise Agreement</t>
  </si>
  <si>
    <t>Bytes Software Services Ltd</t>
  </si>
  <si>
    <t>Web Mapping &amp; LPG</t>
  </si>
  <si>
    <t>MapThat</t>
  </si>
  <si>
    <t>Cadline Ltd</t>
  </si>
  <si>
    <t>Cadline House, Drake Avenue, Staines, Middlesex, TW2018 2AP</t>
  </si>
  <si>
    <t>02486179</t>
  </si>
  <si>
    <t>Post Office and PayPoint transaction Bar Code Payment Provider</t>
  </si>
  <si>
    <t>65 Gresham Street, London.  EC2V 7NQ</t>
  </si>
  <si>
    <t>Varies per transaction</t>
  </si>
  <si>
    <t>01.08.2021</t>
  </si>
  <si>
    <t>31.07.2026</t>
  </si>
  <si>
    <t>Housing Core Business System various modules</t>
  </si>
  <si>
    <t>OPEN Housing</t>
  </si>
  <si>
    <t>Provison of Audit services</t>
  </si>
  <si>
    <t>Partnership agreement for the integration and provision of internal audit services</t>
  </si>
  <si>
    <t>Central Midlands Audit Partnership (CMAP)</t>
  </si>
  <si>
    <t xml:space="preserve">c/o Derby City Council, Council House, Corporation Street,  Derby, DE1 2YL </t>
  </si>
  <si>
    <t>01.01.2016</t>
  </si>
  <si>
    <t>31.05.2025</t>
  </si>
  <si>
    <t>Diesel Supplies</t>
  </si>
  <si>
    <t>Certas Energy UK Ltd t/a Pace Fuelcare</t>
  </si>
  <si>
    <t>Tryst House Glenbervie Business Park Larbert Stirlingshire FK5 4RB</t>
  </si>
  <si>
    <t>Ordered through ESPO Liquid Fuels 301_22</t>
  </si>
  <si>
    <t>Fleet management software</t>
  </si>
  <si>
    <t xml:space="preserve">Fleet Management Software </t>
  </si>
  <si>
    <t>Chevin Fleet Solutions</t>
  </si>
  <si>
    <t>The Old School House, Chapel Street, Belper, DE56 1AR</t>
  </si>
  <si>
    <t xml:space="preserve"> Rolling annual </t>
  </si>
  <si>
    <t>Digital 360 W2 EDM</t>
  </si>
  <si>
    <t>Image management software</t>
  </si>
  <si>
    <t>Option to extend 1 year</t>
  </si>
  <si>
    <t>Premises, complaint &amp; inspection management system</t>
  </si>
  <si>
    <t>early 80's</t>
  </si>
  <si>
    <t>ADC.JS.DD.2015.020194</t>
  </si>
  <si>
    <t>Committee Content Management System</t>
  </si>
  <si>
    <t>Modern.gov</t>
  </si>
  <si>
    <t>Old Halls Barn, The Brows, Farnham Road, Liss, Hampshire GU33 6JG</t>
  </si>
  <si>
    <t>2x 1 year</t>
  </si>
  <si>
    <t>90 days</t>
  </si>
  <si>
    <t>Supply, implementation, commissioning &amp; maintenance of a Revenues &amp; Benefits Solution</t>
  </si>
  <si>
    <t>Financial suite</t>
  </si>
  <si>
    <t>Financials</t>
  </si>
  <si>
    <t>5 years</t>
  </si>
  <si>
    <t>Mobile telecoms</t>
  </si>
  <si>
    <t>Mobile Communications and Data Services</t>
  </si>
  <si>
    <t>Daisy Communications Ltd</t>
  </si>
  <si>
    <t>Lindred House, 20 Lindred Road, Brierfield, Nelson, BB9 5SR</t>
  </si>
  <si>
    <t>3.00/month per phone</t>
  </si>
  <si>
    <t>04145329</t>
  </si>
  <si>
    <t>SAN (Storage Area Network) provision &amp; maintenance</t>
  </si>
  <si>
    <t>SAN License &amp; support</t>
  </si>
  <si>
    <t>Datacore Software UK Ltd</t>
  </si>
  <si>
    <t>200 Brook Drive, Green Park, Reading, Berkshire RG2 6UB</t>
  </si>
  <si>
    <t>03930050</t>
  </si>
  <si>
    <t>31/03/2023</t>
  </si>
  <si>
    <t>31/03/2025</t>
  </si>
  <si>
    <t>BDC/PB/ES/2014/0128</t>
  </si>
  <si>
    <t>Council Tax Billing</t>
  </si>
  <si>
    <t>DSI Billing Services</t>
  </si>
  <si>
    <t>Evolution House, Choats Road, Dagenham, Essex, RM9 6BF</t>
  </si>
  <si>
    <t>HH Electricity</t>
  </si>
  <si>
    <t>EDF Energy Customers Ltd</t>
  </si>
  <si>
    <t>14.08.2019</t>
  </si>
  <si>
    <t>Rolling contract for duration of framework; 6 months notice prior to renewal date to leave the contract</t>
  </si>
  <si>
    <t>Renovator PC Renewal -Means Test Software &amp; Technical Support</t>
  </si>
  <si>
    <t>Ferrett</t>
  </si>
  <si>
    <t>4 Coopers Yard, Curran Road, Cardiff CG10 5NB</t>
  </si>
  <si>
    <t>Maintenance of pay &amp; display ticket machines</t>
  </si>
  <si>
    <t>Flowbird Smart City UK Ltd</t>
  </si>
  <si>
    <t>Discovery Court Business Centre, 551-553 Wallisdown Road, Poole, Dorset. BH12 5AG</t>
  </si>
  <si>
    <t>Rolling Contract</t>
  </si>
  <si>
    <t>Quotation</t>
  </si>
  <si>
    <t xml:space="preserve">Scape Framwork </t>
  </si>
  <si>
    <t>Supply of Diesel powered commercial vehicles up to 3500kgs</t>
  </si>
  <si>
    <t>H3L46930</t>
  </si>
  <si>
    <t>Engineering Insurance &amp; Inspection</t>
  </si>
  <si>
    <t>HSB via RMP</t>
  </si>
  <si>
    <t>HSB Engineering Insurance Limited, New London House, 6 London Street, London, EC3R 7LP</t>
  </si>
  <si>
    <t>31.03.2029</t>
  </si>
  <si>
    <t>Case Management System</t>
  </si>
  <si>
    <t>Iken</t>
  </si>
  <si>
    <t>Iken Business Limited</t>
  </si>
  <si>
    <t>First Floor  21 Prince Street Bristol BS1 4PH</t>
  </si>
  <si>
    <t>£14,493</t>
  </si>
  <si>
    <t>£43,480</t>
  </si>
  <si>
    <t>Server Virtualisation provision &amp; basic support</t>
  </si>
  <si>
    <t>Vmware (virtual environment) License &amp; Maintenance</t>
  </si>
  <si>
    <t>Insight Direct UK Ltd</t>
  </si>
  <si>
    <t>4th floor, The Charter Building Charter Place, UXBRIDGE, UB8 1JG,</t>
  </si>
  <si>
    <t>02579852</t>
  </si>
  <si>
    <t>ITQ/2023/02</t>
  </si>
  <si>
    <t>Provision of Cash in Transit (CIT) and Associated Services</t>
  </si>
  <si>
    <t>Kings Armoured Security Services Ltd</t>
  </si>
  <si>
    <t>24 The Parker Centre, Mansfield Road, Derby, DE21 4SZ</t>
  </si>
  <si>
    <t xml:space="preserve">Support for the development of the Future High Streets and Towns Fund programme </t>
  </si>
  <si>
    <t>Support for the development of the Future High Streets and Towns Fund programme</t>
  </si>
  <si>
    <t xml:space="preserve">Kinver Business Solutions Ltd 
    </t>
  </si>
  <si>
    <t xml:space="preserve">23A Bilston Street, Sedgley, DY3 1JA </t>
  </si>
  <si>
    <t>3 year contract</t>
  </si>
  <si>
    <t>MFD (Multi Function Devices) provision</t>
  </si>
  <si>
    <t>Konica Minolta Business Solutions East Ltd</t>
  </si>
  <si>
    <t xml:space="preserve">Konica House, Miles Gray Road, Basildon, Essex. SS14 3AR         </t>
  </si>
  <si>
    <t>01132885</t>
  </si>
  <si>
    <t>Treasury Management Services</t>
  </si>
  <si>
    <t>Provision of Treasury Management Services</t>
  </si>
  <si>
    <t>Link Treasury Services Ltd</t>
  </si>
  <si>
    <t>6th Floor 65 Gresham Street, London, United Kingdom, EC2V 7NQ</t>
  </si>
  <si>
    <t>Option to extend for up to 2 years</t>
  </si>
  <si>
    <t>02652033</t>
  </si>
  <si>
    <t>Insurance -Terrorism</t>
  </si>
  <si>
    <t>Insurance Terrorism</t>
  </si>
  <si>
    <t>Lloyds</t>
  </si>
  <si>
    <t>Suite 426 One Lime Street, London, EC3M 7DQ</t>
  </si>
  <si>
    <t>ITQ/2022/001</t>
  </si>
  <si>
    <t>Kitchen Extract Ducting Cleaning and Associated Services</t>
  </si>
  <si>
    <t>Midland Filtration Ltd</t>
  </si>
  <si>
    <t>39 Moorbridge Road, Bingham Industrial Estate, Nottingham NG13 8GG</t>
  </si>
  <si>
    <t>ADC Security Services</t>
  </si>
  <si>
    <t>Security Services</t>
  </si>
  <si>
    <t>MPD FM Limited</t>
  </si>
  <si>
    <t>Unit 20 Dagenham Business Park, 123 Rainham Road North, DAGENHAM, RM10 7FD</t>
  </si>
  <si>
    <t>04632279</t>
  </si>
  <si>
    <t>Planning Software System</t>
  </si>
  <si>
    <t>A new 2 year term plus one year option for the renewal of the planning software contract under the DAS framework.</t>
  </si>
  <si>
    <t>NEC Software Solutions</t>
  </si>
  <si>
    <t>1st Floor, Imex Centre, 575-599 Maxted Road, Hemel Hempstead, Hertfordshire, United Kingdom, HP2 7DX</t>
  </si>
  <si>
    <t>00968498</t>
  </si>
  <si>
    <t>Various</t>
  </si>
  <si>
    <t>ITQ/2023/04</t>
  </si>
  <si>
    <t>Annual Maintenance of Firefighting Equipment at Various Domestic and Non-Domestic Sites
(2023 - 2026)</t>
  </si>
  <si>
    <t>Nottinghamshire Fire Safety Ltd</t>
  </si>
  <si>
    <t>Unit 3 Enterprise Close, Millennium Business Park, Mansfield, Nottinghamshire NG19 7JY</t>
  </si>
  <si>
    <t>AGREEMENT FOR THE PROVISION OF THE PAYBYPHONE SERVICE</t>
  </si>
  <si>
    <t>Collection of Car Parking fees</t>
  </si>
  <si>
    <t>Pay By Phone Ltd</t>
  </si>
  <si>
    <t>2nd Floor Bishops Court, 17a The Broadway, Hatfield, Herts, AL9 5HZ</t>
  </si>
  <si>
    <t>08.06.2020</t>
  </si>
  <si>
    <t>Ongoing</t>
  </si>
  <si>
    <t>No contract value, payments made for car parks by mobile phone</t>
  </si>
  <si>
    <t>05060103</t>
  </si>
  <si>
    <t>Insurance Material Damage</t>
  </si>
  <si>
    <t>Property damage, Business Interruption, All Risks, Money &amp; Personal accident assault, Computer &amp; Contract works Insurance</t>
  </si>
  <si>
    <t xml:space="preserve">Protector </t>
  </si>
  <si>
    <t>Protector Insurance 7th Floor, 3 Hardman Street, Spinningfields Manchester M3 3HF</t>
  </si>
  <si>
    <t>FC033034</t>
  </si>
  <si>
    <t>Insurance Motor</t>
  </si>
  <si>
    <t>Fleet Motor Insurance</t>
  </si>
  <si>
    <t>Supply of Electrical Materials</t>
  </si>
  <si>
    <t>CPU 5819</t>
  </si>
  <si>
    <t>Provision of Lift Maintenance Services at various Domestic and Non-domestic sites within the District of Ashfield</t>
  </si>
  <si>
    <t>Lift Maintenance Services</t>
  </si>
  <si>
    <t>RJ Lifts Services</t>
  </si>
  <si>
    <t xml:space="preserve">RJ Lifts Group Ltd, Unit 1 Galveston Grove, Oldfield Business Park, Stoke-On-Trent, Staffordshire, England, ST4 3PE
</t>
  </si>
  <si>
    <t>Review dates are 01/04/2024 and 01/04/2025</t>
  </si>
  <si>
    <t>02771066</t>
  </si>
  <si>
    <t>Customer Services</t>
  </si>
  <si>
    <t>Postage Charges</t>
  </si>
  <si>
    <t>Royal Mail</t>
  </si>
  <si>
    <t>AF20, Rowland Hill House, Chesterfield , S49 1HQ</t>
  </si>
  <si>
    <t>Varies, depending on how many letters are posted</t>
  </si>
  <si>
    <t>Insurance Fidelity Guarantee</t>
  </si>
  <si>
    <t>Insurance Crime (Fidelity Guarantee) excess layer</t>
  </si>
  <si>
    <t>RSA INSURANCE GROUP LIMITED</t>
  </si>
  <si>
    <t>20 Fenchurch Street, London, EC3M 3AU</t>
  </si>
  <si>
    <t>Security Software</t>
  </si>
  <si>
    <t>Security Scanning Software</t>
  </si>
  <si>
    <t>Satisnet Ltd</t>
  </si>
  <si>
    <t>210 Butterfield The Village, Great Marlings, Luton, Bedfordshire, England, LU2 8DL</t>
  </si>
  <si>
    <t>£7,088</t>
  </si>
  <si>
    <t>05132091</t>
  </si>
  <si>
    <t>Second Element Ltd</t>
  </si>
  <si>
    <t>1 Clare Cottage, Gallamore Lane, Market Rasen, Lincolnshire, England, LN8 3HZ</t>
  </si>
  <si>
    <t>CPU 5795</t>
  </si>
  <si>
    <t>Lone Worker Management System MYSOS Mandown</t>
  </si>
  <si>
    <t>Corporate Health and Safety</t>
  </si>
  <si>
    <t>Corporate lone worker management system (subscription &amp; monitoring of 105 lone worker devices)</t>
  </si>
  <si>
    <t>SEND FOR HELP LIMITED</t>
  </si>
  <si>
    <t xml:space="preserve">Emerald House, East Street, Epsom, Surrey, England, KT17 1HS
</t>
  </si>
  <si>
    <t>1 + 1 years</t>
  </si>
  <si>
    <t>Call off from G-Cloud 13 Framework Agreement [RM1557.13]</t>
  </si>
  <si>
    <t>07142015</t>
  </si>
  <si>
    <t>02204085</t>
  </si>
  <si>
    <t>Wasabi Cloud Storage</t>
  </si>
  <si>
    <t>Business Continuity &amp; Disaster Recovery</t>
  </si>
  <si>
    <t>Softcat</t>
  </si>
  <si>
    <t>Fieldhouse Lane, Marlow, Buckinghamshire, SL7 1LW, UK</t>
  </si>
  <si>
    <t>£9,283.01</t>
  </si>
  <si>
    <t>two years</t>
  </si>
  <si>
    <t>01.01.2026</t>
  </si>
  <si>
    <t>Leisure Operating Contract for Ashfield District Council</t>
  </si>
  <si>
    <t>Leisure Centre Operator -Ashfield DC</t>
  </si>
  <si>
    <t>Sports and Leisure Management Ltd</t>
  </si>
  <si>
    <t xml:space="preserve">Bedford House, 4 Bedford Street, The Strand, London </t>
  </si>
  <si>
    <t xml:space="preserve">Competitive Dialog </t>
  </si>
  <si>
    <t>Supply of Wheelie Bins</t>
  </si>
  <si>
    <t>SSI Schaefer Ltd</t>
  </si>
  <si>
    <t>83-84 Livingstone Road 
Walworth Industrial Estate, Andover, Hampshire, SP10 5QZ</t>
  </si>
  <si>
    <t>DN67818</t>
  </si>
  <si>
    <t>Door Maintenance Services 2023-2026 (Roller Shutters, Swing, Electronic Doors and Room Partitions)</t>
  </si>
  <si>
    <t>Roller Shutter/automatic door maintenance</t>
  </si>
  <si>
    <t>ADC/JPF Systems Ltd</t>
  </si>
  <si>
    <t>Units 1 &amp; 2 Apex Court, Bassendale Road, Bromborough CH62 3RE</t>
  </si>
  <si>
    <t>31/08/2026</t>
  </si>
  <si>
    <t>Supply of Refuse Collection Vehicles</t>
  </si>
  <si>
    <t>Terberg Matec</t>
  </si>
  <si>
    <t>Heathcote Way, Heathcote Industrial Estate, Warwick, Warwickshire, CV34 6TE</t>
  </si>
  <si>
    <t>09699117</t>
  </si>
  <si>
    <t>Professional reference and research</t>
  </si>
  <si>
    <t xml:space="preserve">Thomson Reuters Professional (UK) Limited </t>
  </si>
  <si>
    <t>Po Box 1633, Cheriton House, North Way, Andover, Hampshire SP10 5BE</t>
  </si>
  <si>
    <t>01679046</t>
  </si>
  <si>
    <t>Gas</t>
  </si>
  <si>
    <t>Total Energies Gas &amp; Power Ltd</t>
  </si>
  <si>
    <t>Bridge Gate. 55-57 High Street. Redhill. RH1 1RX</t>
  </si>
  <si>
    <t>02172239</t>
  </si>
  <si>
    <t>UCPOP3686549</t>
  </si>
  <si>
    <t>Insurance Combined Liability &amp; claims handling</t>
  </si>
  <si>
    <t>Travelers</t>
  </si>
  <si>
    <t>63 London Road, Redhill, Surrey RH1 1NA</t>
  </si>
  <si>
    <t>01034343</t>
  </si>
  <si>
    <t>Insurance Crime (Fidelity Guarantee)</t>
  </si>
  <si>
    <t>Internet Connection</t>
  </si>
  <si>
    <t>2 x 1 year</t>
  </si>
  <si>
    <t>Vehicle Waste Management Software</t>
  </si>
  <si>
    <t>Supply of Plumbing and Heating Materials</t>
  </si>
  <si>
    <t>PW_AP_2021</t>
  </si>
  <si>
    <t>Ashfield Sustainability Appraisal of the Local Plan Additional Expenditure &amp; Variations of Contract</t>
  </si>
  <si>
    <t>Strategic Growth Options</t>
  </si>
  <si>
    <t>WSP UK Limited</t>
  </si>
  <si>
    <t>Partnership House, Regent Farm Road, Gosforth, Newcastle-upon-Tyne, NE3 3AF</t>
  </si>
  <si>
    <t xml:space="preserve">Portland Square </t>
  </si>
  <si>
    <t xml:space="preserve">Architectural Design services </t>
  </si>
  <si>
    <t xml:space="preserve">Guy Taylors </t>
  </si>
  <si>
    <t>he Coach House - 29 Kedleston Road - Derby DE22 1FL</t>
  </si>
  <si>
    <t>Neighbourhoods</t>
  </si>
  <si>
    <t>Revenues &amp; Benefits</t>
  </si>
  <si>
    <t>no</t>
  </si>
  <si>
    <t>yes</t>
  </si>
  <si>
    <t>Framwework</t>
  </si>
  <si>
    <t>Yo</t>
  </si>
  <si>
    <t>Yn</t>
  </si>
  <si>
    <t>In Procurement</t>
  </si>
  <si>
    <t>1194HRA B
 (DPS 6138)</t>
  </si>
  <si>
    <t>SHDF W2.1 Retrofit Professional Services</t>
  </si>
  <si>
    <t>Retrofit professional Services</t>
  </si>
  <si>
    <t xml:space="preserve">HRP Contract </t>
  </si>
  <si>
    <t>HRP Contract 2020 -2025:
 contract in administration</t>
  </si>
  <si>
    <t xml:space="preserve">Trowers and Hamlins LLP </t>
  </si>
  <si>
    <t>55 Princess Street 
Manchester 
M2 4EW</t>
  </si>
  <si>
    <t>OC337852</t>
  </si>
  <si>
    <t>via Framework (EM Lawshare)</t>
  </si>
  <si>
    <t>TS23-15</t>
  </si>
  <si>
    <t>Regeneration</t>
  </si>
  <si>
    <t>ADC0021705</t>
  </si>
  <si>
    <t xml:space="preserve">Agency Staff for Towns Fund and UK Shared Prosperity Fund delivery </t>
  </si>
  <si>
    <t xml:space="preserve">G2 Recruitment Solutions </t>
  </si>
  <si>
    <t xml:space="preserve">4th Floor Broad Quay House     Prince Street   
     Bristol   
    BS1 4DJ </t>
  </si>
  <si>
    <t>2x12 months</t>
  </si>
  <si>
    <t>TS24-01</t>
  </si>
  <si>
    <t>Pre paint and Painting</t>
  </si>
  <si>
    <t>Pre paint and Painting to external domestic properties</t>
  </si>
  <si>
    <t>DN582023</t>
  </si>
  <si>
    <t>1232HRA (Internal) DS6643 (External)</t>
  </si>
  <si>
    <t>PAS 2035 Retrofit Professional Services (Devolution Funding)</t>
  </si>
  <si>
    <t>DPS</t>
  </si>
  <si>
    <t>ASDC0072-23-40</t>
  </si>
  <si>
    <t>Plumbing and heating materials</t>
  </si>
  <si>
    <t>Wolseley UK Ltd</t>
  </si>
  <si>
    <t>2 Kingmaker Court, Warwick Technology
 Park, Gallows Hill, Warwick, Warwickshire, United Kingdom, CV34 6DY</t>
  </si>
  <si>
    <t>EEM Framework - Mini Competition
 Agreement Reference: 0072-23-40</t>
  </si>
  <si>
    <t>ASDC0072-23-39</t>
  </si>
  <si>
    <t>Electrical Materials</t>
  </si>
  <si>
    <t>Rexel UK Ltd</t>
  </si>
  <si>
    <t>Eagle Court 2, Hatchford Brook, Hatchford Way, Sheldon, Birmingham, B26 3RZ</t>
  </si>
  <si>
    <t>EEM Framework - Mini Competition 
Agreement reference: 0072-23-39</t>
  </si>
  <si>
    <t>ASDC0072-23-42</t>
  </si>
  <si>
    <t>Supply of Ironmongery and Fittings</t>
  </si>
  <si>
    <t>Ironmonger and Fittings materials</t>
  </si>
  <si>
    <t>Huws Gray Ltd</t>
  </si>
  <si>
    <t>Industrial Estate, Llangefni, Anglesey, LL77 7JA</t>
  </si>
  <si>
    <t>EEM Framework - Mini Competition
 Agreement reference: 0072-23-42</t>
  </si>
  <si>
    <t>ASDC0072-23-41</t>
  </si>
  <si>
    <t>Supply of General Building and Timber Materials</t>
  </si>
  <si>
    <t>General Building and Timber Materials</t>
  </si>
  <si>
    <t>EEM Framework - Mini Competition 
Agreement Reference: 00072-23-41</t>
  </si>
  <si>
    <t>1 &amp; 2 Mercia Village, Torwood Close Westwood Business Park, Coventry, CV4 8HX</t>
  </si>
  <si>
    <t>ADCE38A</t>
  </si>
  <si>
    <t>UKSPF Education and Business Collaboration (Ashfield) project</t>
  </si>
  <si>
    <t>Forward Planning and Economic Growth</t>
  </si>
  <si>
    <t xml:space="preserve">4909/A/ADC/45197 </t>
  </si>
  <si>
    <t xml:space="preserve">Patient and Healthcare Communications and Related IT Services Framework Agreement </t>
  </si>
  <si>
    <t>Digital</t>
  </si>
  <si>
    <t xml:space="preserve">Hosted Service: 
o Liberty Converse: 
 60 Concurrent Agent licences includes Quality Management and Workforce Management). 
 120 GAMMA SIP trunks 
 2 ContactPortal bots 
o Liberty Connect: 
 2,000 Conversations per calendar month 
 2,000 Triggers per calendar month 
 1 Workspace. 
o Liberty Create (Band 2) with Citizen Hub (“Liberty Create”): 
 Client may create the following number of new Cases per year: 75,000. 
 Version 2023.2, released on 11th September 2023 </t>
  </si>
  <si>
    <t xml:space="preserve">Netcall Technology Limited </t>
  </si>
  <si>
    <t>Suite 203, Bedford Heights, Brickhill Drive, Bedford, MK41 7PH,</t>
  </si>
  <si>
    <t>Patient and Healthcare Communications and Related IT Services Framework Agreement (OJEU Ref: 2020/S 145-358199, OJEU Date: 29th July 2020; NHSCS reference number: 4909-3327)</t>
  </si>
  <si>
    <t xml:space="preserve">Ref Y20011 </t>
  </si>
  <si>
    <t>Software Products and Associated Services 2</t>
  </si>
  <si>
    <t xml:space="preserve">All Civica OPENRevenues licences currently in use at Ashfield District Council plus: 
Bailiff Interface 
Refund Request Online Form 
Automated Refunds Module 
HBLIAB Module 
OPENChannel Phase 1 – Moves and SPD 
OPENChannel CTax Extension Pack – Empty Discount, SPAR &amp; General Forms 
OPENChannel CTax Extension Pack Two – Bereavement, Disabled Relief, Propery Block List 
OPENChannel NDR – Moves, Reliefs 
BACStel IP module 
E-Secure Revenues Billing 
E-Secure Benefits (Notifications and Schedules) 
E-Secure Sundry Debt Invoices 
E-Benefits Change in Circumstances Form </t>
  </si>
  <si>
    <t xml:space="preserve">South Bank Central 
30 Stamford Street 
London 
SE1 9LG </t>
  </si>
  <si>
    <t>framework agreement reference Y20011</t>
  </si>
  <si>
    <t>tender</t>
  </si>
  <si>
    <t>DN695244</t>
  </si>
  <si>
    <t>Skip Hire and Waste Disposal</t>
  </si>
  <si>
    <t>Supply, Delivery, Collection and Waste Disposal</t>
  </si>
  <si>
    <t>ADKINS HOUSE, RAYMOND WAY, OLD MILL LANE IND ESTATE, MANSFIELD WOODHOUSE, NOTTS, NG199BG</t>
  </si>
  <si>
    <t>1231GF</t>
  </si>
  <si>
    <t>Non-Domestic Assets Structural Surveys &amp; RAAC Surveys</t>
  </si>
  <si>
    <t>Structural assessment of non-domestic assets</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</si>
  <si>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</si>
  <si>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Change, Grow Live</t>
  </si>
  <si>
    <t>Framework Housing</t>
  </si>
  <si>
    <t>Penn Street</t>
  </si>
  <si>
    <t>Sherwood Forest Hospitals</t>
  </si>
  <si>
    <t>Street Outreach</t>
  </si>
  <si>
    <t>Tuntum</t>
  </si>
  <si>
    <t>Welbeck Street</t>
  </si>
  <si>
    <t>1207GF – PSDS3b</t>
  </si>
  <si>
    <t>Low Carbon Heating Installation works relating to PSDS3b funding at Ashfield District Councils Central Offices</t>
  </si>
  <si>
    <t>JCT 2016 DB Contract Stage 2 - Installation works related to low carbon heating at Ashfield District Councils Central Offices as per RIBA Stage 4 design and pre ordering of materials covered in the Contract with Leisure Energy signed 21/1/2/2023</t>
  </si>
  <si>
    <t>1206GF – PSDS3b</t>
  </si>
  <si>
    <t>Low Carbon Heating Installation works relating to PSDS3b funding at Hucknall Leisure Centre</t>
  </si>
  <si>
    <t>JCT 2016 DB Contract Stage 2 - Installation works related to low carbon heating at Hucknall Leisure Centre as per RIBA Stage 4 design and pre ordering of materials covered in the Contract with Leisure Energy signed 21/1/2/2023.</t>
  </si>
  <si>
    <t>Substance misuse treatment service</t>
  </si>
  <si>
    <t>CGL 3rd Floor, Tower Point, 44 North Road,  Brighton</t>
  </si>
  <si>
    <t>Direct</t>
  </si>
  <si>
    <t>Funding Agreement between ADC and CGL</t>
  </si>
  <si>
    <t>Fundiing Agreement between ADC and Framework</t>
  </si>
  <si>
    <t>Strategic Housing / RSI Grant Funding</t>
  </si>
  <si>
    <t>Framework Housing Association, Val Roberts House, 25 Gregory Boulevard, Nottingham NG7 6NX</t>
  </si>
  <si>
    <t>Early intervention service and ongoing support service to those at risk of rough sleeping or return to rough sleeping including following release from prison or discharge from hospital. Provide support with complex needs. Support service for users to access and remain in treatment.</t>
  </si>
  <si>
    <t>Funding Agreement between ADC and Framework (Penn Street)</t>
  </si>
  <si>
    <t>Funding Agreement between ADC and Framework (Street Outreach)</t>
  </si>
  <si>
    <t>Funding Agreement between ADC and Framework (Welbeck Street)</t>
  </si>
  <si>
    <t>FHA will deliver a 5 unit supported housing scheme providing move-on accommodation for households experiencing homelessness</t>
  </si>
  <si>
    <t>Nottinghamshire Healthcare NHS Foundation Trust</t>
  </si>
  <si>
    <t>Funding Agreement between ADC and Nottinghamshire Healthcare NHS Foundation Trust</t>
  </si>
  <si>
    <t>NHFT, Duncan Macmillan House, Porchester Rd, Nottingham NG3 6AA</t>
  </si>
  <si>
    <t>Stategic Housing / RSI Grant Funding</t>
  </si>
  <si>
    <t>CPN outreach support</t>
  </si>
  <si>
    <t>Funding Agreement between ADC and Sherwood Forst Hospitals</t>
  </si>
  <si>
    <t>SFH, King's Mill Hospital, Mansfield Road, Sutton in Ashfield, Nottinghamshire NG17 4JL</t>
  </si>
  <si>
    <t>SFH will provide dedicated clinical outreach time to provide specialist wound care support to patients who are currently, or at risk of rough sleeping.</t>
  </si>
  <si>
    <t>FHA will deliver a street outreach service and proactivaly support those rough sleeping and at risk of rough sleeping throughout Nottinghamshire</t>
  </si>
  <si>
    <t>Funding Agreement between ADC and Tuntum Housing Association</t>
  </si>
  <si>
    <t>THA will deliver an employment support service and proactively support those rough sleeping and at risk of rough sleeping who are non-UK nationals and have no recourse to public funds.</t>
  </si>
  <si>
    <t>Tuntum Housing Association, 90 Beech Avenue, Nottingham, NG7 7LW</t>
  </si>
  <si>
    <t>FHA will deliver a 17 unit supported housing scheme providing short-term accommodation for households experiencing homelessness</t>
  </si>
  <si>
    <t>IP26310R</t>
  </si>
  <si>
    <t>Public Limited Company</t>
  </si>
  <si>
    <t>Large enterprise</t>
  </si>
  <si>
    <t xml:space="preserve">Regeneration </t>
  </si>
  <si>
    <t>Lanes Group PLC</t>
  </si>
  <si>
    <t>C/O Elements Ring Road, Lower Wortley, Leeds, West Yourshire, UK LS12 6AB</t>
  </si>
  <si>
    <t xml:space="preserve">3+1 </t>
  </si>
  <si>
    <t xml:space="preserve">TF16 West Kirkby Gateway </t>
  </si>
  <si>
    <t xml:space="preserve">Framework </t>
  </si>
  <si>
    <t xml:space="preserve">Active </t>
  </si>
  <si>
    <t xml:space="preserve">Pulse </t>
  </si>
  <si>
    <t xml:space="preserve">Design and cost management team </t>
  </si>
  <si>
    <t>Lace Market, Nottingham</t>
  </si>
  <si>
    <t xml:space="preserve">yes </t>
  </si>
  <si>
    <t>ADC0021126</t>
  </si>
  <si>
    <t>RM6202</t>
  </si>
  <si>
    <t>Tail Spend Solution</t>
  </si>
  <si>
    <t>Provision of a tail spend solution</t>
  </si>
  <si>
    <t>Mercateo UK Ltd</t>
  </si>
  <si>
    <t>16 Great Queen Street London WC2B 5AH</t>
  </si>
  <si>
    <t>CCS framework RM6202</t>
  </si>
  <si>
    <t>ADC801-0000001430</t>
  </si>
  <si>
    <t>AMT-10367v1</t>
  </si>
  <si>
    <t>Y20011</t>
  </si>
  <si>
    <t>301-22</t>
  </si>
  <si>
    <t>V1024765</t>
  </si>
  <si>
    <t>CGPM005076</t>
  </si>
  <si>
    <t>RM6251-HH</t>
  </si>
  <si>
    <t>RM6251-NHH</t>
  </si>
  <si>
    <t>NHH Electriicity</t>
  </si>
  <si>
    <t>1233GF</t>
  </si>
  <si>
    <t>RM6251-G</t>
  </si>
  <si>
    <t>Gas Supply</t>
  </si>
  <si>
    <t xml:space="preserve">Gas Supply </t>
  </si>
  <si>
    <t>RM3781</t>
  </si>
  <si>
    <t>CPU 3911</t>
  </si>
  <si>
    <t>RBT-FIN/PH-ODR225</t>
  </si>
  <si>
    <t>IA001</t>
  </si>
  <si>
    <t>Insurance Crime</t>
  </si>
  <si>
    <t>AMT10367v1</t>
  </si>
  <si>
    <t>Acrive</t>
  </si>
  <si>
    <t xml:space="preserve">Mills Green Deal Advisors Trading Ltd as Energy Efficiency Consultants, </t>
  </si>
  <si>
    <t>the process for this is Notts City DPS Tender -Ref: DPS6138 - Under MNZH consortium</t>
  </si>
  <si>
    <t>CPIU-2018-01</t>
  </si>
  <si>
    <t>CUK20-970</t>
  </si>
  <si>
    <t>RM6012</t>
  </si>
  <si>
    <t xml:space="preserve">2024/01/10-VIC     </t>
  </si>
  <si>
    <t>Electronic Forms and Cloud Based Processing System</t>
  </si>
  <si>
    <t>Provision of online forms and associated services for Ashfield District Council requirements.</t>
  </si>
  <si>
    <t>Victoria Solutions Limited
 (Trading as Victoria Forms)</t>
  </si>
  <si>
    <t>Sentry House
Northgate Street Business Park
110B Northgate Street
Bury St Edmunds
Suffolk
IP33 1HP</t>
  </si>
  <si>
    <t>£19,250 + VAT</t>
  </si>
  <si>
    <t>G-Cloud 13 Framework Agreement
 (RM1557.13).</t>
  </si>
  <si>
    <t>Contract allows for variations at an additional cost. Additional day rates being drawn down through to the Local Plan examination due later in 2024.</t>
  </si>
  <si>
    <t>Option to extend exercised</t>
  </si>
  <si>
    <t>Window Cleaning Services</t>
  </si>
  <si>
    <t>Domestic PH&amp;SC / Service</t>
  </si>
  <si>
    <t xml:space="preserve">To carry out the Domestic Property Health &amp; Safety Check / Service (PH&amp;SC/S) programme to domestic properties owned by ADC. </t>
  </si>
  <si>
    <t xml:space="preserve">Concorde BGW Group </t>
  </si>
  <si>
    <t>Palmer Street
Hyde Park
Doncaster</t>
  </si>
  <si>
    <t>Vehicle &amp; Plant Equipment Disposal</t>
  </si>
  <si>
    <t>YPO 1012</t>
  </si>
  <si>
    <t>Transport -Neighbourhoods</t>
  </si>
  <si>
    <t>ADCE33</t>
  </si>
  <si>
    <t>Economically Inactive Support</t>
  </si>
  <si>
    <t>Supporting economically inactive residents in Ashfield remove barriers and support them in developing employability skills.</t>
  </si>
  <si>
    <t xml:space="preserve">Window cleaning for their operational and ancillary buildings, main offices, community centres, sheltered housing schemes, and communal areas in blocks of residential flats. </t>
  </si>
  <si>
    <t xml:space="preserve">Excel Cleaning Solutions Ltd </t>
  </si>
  <si>
    <t>Unit 4, Taylor Lane Loscoe Heanor Derbyshire DE75 7TA</t>
  </si>
  <si>
    <t xml:space="preserve"> 
Supporting a selection of schools in Ashfield improve Careers Education and help them engage with more businesses. In particular, working with students that have special education needs / disabilities and increasing the amount of inclusive employers.</t>
  </si>
  <si>
    <t xml:space="preserve">Ideas4Careers (UK) Ltd, </t>
  </si>
  <si>
    <t>18 Oxbury Road, Watnall, Nottingham, NG16 1JP</t>
  </si>
  <si>
    <t>01.04.2024</t>
  </si>
  <si>
    <t>TS24 - 08</t>
  </si>
  <si>
    <t>TS24 - 10</t>
  </si>
  <si>
    <t xml:space="preserve">Service and Maintenance to Foul and Storm Pumps </t>
  </si>
  <si>
    <t>MSL Pumps Ltd</t>
  </si>
  <si>
    <t>Unit A1 Holmewood Industrial Estate, Stainsby Close, Holmewood, Chesterfield, S42 5UG</t>
  </si>
  <si>
    <t>04.03.2025</t>
  </si>
  <si>
    <t>1 Years</t>
  </si>
  <si>
    <t>TS24-14</t>
  </si>
  <si>
    <t xml:space="preserve">Bathroom and Wet Room Flooring </t>
  </si>
  <si>
    <t xml:space="preserve">Bathroom and Wet Room Flooring to Various Locations Throughout the District of Ashfield, Nottinghamshire </t>
  </si>
  <si>
    <t>FP.02.2024</t>
  </si>
  <si>
    <t>Supply of Mycelia Software</t>
  </si>
  <si>
    <t>Planning</t>
  </si>
  <si>
    <t>Cloud Based Software Programme</t>
  </si>
  <si>
    <t>Verna Earth Ltd</t>
  </si>
  <si>
    <t>91 Cowley Hill, Borehamwood, WD6 5NA.</t>
  </si>
  <si>
    <t>01.12.2021</t>
  </si>
  <si>
    <t>Joint procurement with Bassetlaw</t>
  </si>
  <si>
    <t>TS24 - 05</t>
  </si>
  <si>
    <t xml:space="preserve">Electrical and Structural Testing to Street Lighting to Various Locations Throughout the District of Ashfield, Nottinghamshire </t>
  </si>
  <si>
    <t>Electrical and Structural Testing to Street
 Lighting on Un-adopted land and garage sites</t>
  </si>
  <si>
    <t>Via East Midlands Ltd</t>
  </si>
  <si>
    <t xml:space="preserve">Bilsthorpe Highways Depot, Bilsthorpe Business Park, Eakring Road, Bilsthorpe, Newark NG22 8ST </t>
  </si>
  <si>
    <t>Year 1£13,982; Year 2£14,681 and Year 3£15,415</t>
  </si>
  <si>
    <t>Westlaw/Practical Law  online research</t>
  </si>
  <si>
    <t>Futures Advice, Skills, and Employment Ltd (Company number 04172770)</t>
  </si>
  <si>
    <t>57 Maid Marion Way, Nottingham, Nottinghamshire, NG1 6GE</t>
  </si>
  <si>
    <t>18.04.2025</t>
  </si>
  <si>
    <t>Alfred Bagnall &amp; Sons (East Midlands) Ltd</t>
  </si>
  <si>
    <t xml:space="preserve">6 Manor Lane, 
Shipley, 
West Yorkshire, 
BD18 3RD </t>
  </si>
  <si>
    <t>Option to extend for 2 years as per origional contract agreement</t>
  </si>
  <si>
    <t>Retrofit Professional Services and designs to facilitate installation of Solar Panels via grant funding</t>
  </si>
  <si>
    <t>Green Gnomes Limited</t>
  </si>
  <si>
    <t>AFD-AMS-SOW001</t>
  </si>
  <si>
    <t>SaaS Agreement</t>
  </si>
  <si>
    <t>Annual</t>
  </si>
  <si>
    <t>Annual agreement to run alongside the contract of the finance system</t>
  </si>
  <si>
    <t>1232HRA (RFIS)</t>
  </si>
  <si>
    <t>Devolution Funding Retrofit Installation
 Services Contract</t>
  </si>
  <si>
    <t>via Fusion 21 Framework Direct Award - 
Lot 9</t>
  </si>
  <si>
    <t>1220HRA</t>
  </si>
  <si>
    <t>SHDF W1 - Completion (Main Contract)</t>
  </si>
  <si>
    <t>To complete all outstanding designs and works on the SHDF wave 1, and to enable all outstanding Lodgements to be issued</t>
  </si>
  <si>
    <t>United Living (South)
 Limited</t>
  </si>
  <si>
    <t>Media House, Azalea Dr, Swanley BR8 8HU</t>
  </si>
  <si>
    <t>Assets</t>
  </si>
  <si>
    <t>ADC-FSP-2024</t>
  </si>
  <si>
    <t>Merchant Aquirers</t>
  </si>
  <si>
    <t>Provision of merchant services and monitoring.</t>
  </si>
  <si>
    <t xml:space="preserve">CARD PROCESSING ADVISORY SERVICE LIMITED (CPRAS) </t>
  </si>
  <si>
    <t>5th Floor,167-169 Great Portland Street Great Portland Street LONDON W1W5PF</t>
  </si>
  <si>
    <t>1242GF</t>
  </si>
  <si>
    <t>Legionella Monitoring and Maintenance 
Services</t>
  </si>
  <si>
    <t>Provision of legionella monitoring and maintenance services, and legionella risk assessments at various domestic and non-domestic sites owned or leased by the Council</t>
  </si>
  <si>
    <t>ADC0024525</t>
  </si>
  <si>
    <t>Delivery of the Ashfield Corporate
 Events Calendar 2024-27</t>
  </si>
  <si>
    <t>Events provider for corporate events calendar</t>
  </si>
  <si>
    <t xml:space="preserve">Olivers Events </t>
  </si>
  <si>
    <t>12 Bridgewood Road WEST BRIDGFORD
 Nottingham</t>
  </si>
  <si>
    <t>Easton Bevins Limited</t>
  </si>
  <si>
    <t>Unit 26, Osprey Court, Hawkfield Way, Hawkfield Business Park,</t>
  </si>
  <si>
    <t>Whitchurch, Bristol, BS14 0BB</t>
  </si>
  <si>
    <t>Development of Houses at Central Avenue</t>
  </si>
  <si>
    <t>Construction services</t>
  </si>
  <si>
    <t xml:space="preserve">Lindum BMS </t>
  </si>
  <si>
    <t xml:space="preserve">Lindum Business Park, Station Road, North Hykeham, Lincoln LN6 3QX </t>
  </si>
  <si>
    <t>Truck &amp; Plant Asset Management</t>
  </si>
  <si>
    <t>Swansea Enterprise Park,22 Ferryboat Close, Liansamlet,Swansea,SA6 8QN</t>
  </si>
  <si>
    <t>653F_23</t>
  </si>
  <si>
    <t>Managed Services for Temporary Agency Resources</t>
  </si>
  <si>
    <t>To supply temporary agency staff resources</t>
  </si>
  <si>
    <t>Matrix SCM</t>
  </si>
  <si>
    <t>2nd Floor Partis House, Knowlhill, Milton Keynes MK58HJ</t>
  </si>
  <si>
    <t>£250,000 approx</t>
  </si>
  <si>
    <t>£500,000 approx</t>
  </si>
  <si>
    <t>Tender via ESPO by NCC</t>
  </si>
  <si>
    <t>joint site licence with MDC annual support for Pentana  Corporate Performance system fee</t>
  </si>
  <si>
    <t>1199HRA - Professional</t>
  </si>
  <si>
    <t>Retrofit Professional Services provider
 including Principal Designer and Lead Designer</t>
  </si>
  <si>
    <t>Mills Green Deal Advisors Trading Ltd as Energy Efficiency Consultants.</t>
  </si>
  <si>
    <t>1 &amp; 2 Mercia Village, Torwood Close
 Westwood Business Park, Coventry, CV4 8HX</t>
  </si>
  <si>
    <t>30.09.2028</t>
  </si>
  <si>
    <t>65 Gresham Street, London, EC2V 7NQ</t>
  </si>
  <si>
    <t>Framework Agreement Y20023 (KCS Procurement Services)</t>
  </si>
  <si>
    <t>this is an ongoing piece of work to support the emerging Local Plan, which has been submitted for examination. There is £3k worth of work outstanding to be delivered</t>
  </si>
  <si>
    <t>Yr1 - £172,082.17
Yr2 - £188,213.84
Yr3 - £207,042.94</t>
  </si>
  <si>
    <t>01.11.2026</t>
  </si>
  <si>
    <t>Direct Award/Pre Award</t>
  </si>
  <si>
    <t>1195HRA</t>
  </si>
  <si>
    <t xml:space="preserve">Communal Heating To Residential Courts
</t>
  </si>
  <si>
    <t>Framework/Direct Award</t>
  </si>
  <si>
    <t>Procurred via ESPO framework</t>
  </si>
  <si>
    <t>Gamma Operator Connect</t>
  </si>
  <si>
    <t>Microsoft Teams Telephony</t>
  </si>
  <si>
    <t>Gamma Network Solutions</t>
  </si>
  <si>
    <t>The Scalpel, 18th Floor, 52 Lime Street
London, EC3M 7AF</t>
  </si>
  <si>
    <t>CFS2024</t>
  </si>
  <si>
    <t>PROVISION OF COUNTER FRAUD SERVICES</t>
  </si>
  <si>
    <t>Provision of fraud investigation services</t>
  </si>
  <si>
    <t>Derby City Council</t>
  </si>
  <si>
    <t xml:space="preserve">Council House, Corporation Street, 
Derby DE1 2FS </t>
  </si>
  <si>
    <t>£20,000 est</t>
  </si>
  <si>
    <t>Yearly</t>
  </si>
  <si>
    <t>PAS2035 Retrofit Installation Services including Solar Panels</t>
  </si>
  <si>
    <t>Rothwells Plumbing Services Limited</t>
  </si>
  <si>
    <t xml:space="preserve">Unit 3, Stephens Way, Warrington Road Ind Estate Goose Green, Wigan, Lancs, WN3 6PH </t>
  </si>
  <si>
    <t>Regen_2024_KWP
_LED Floodlights</t>
  </si>
  <si>
    <t>Floodlights replacement to LED to sport
 pitches at Kingsway Park</t>
  </si>
  <si>
    <t>Replacement of sports floodlights at Kingsway Park from traditional metal halide to LED and to develop and manage the associated planning application</t>
  </si>
  <si>
    <t xml:space="preserve">Cema Lighting Limited </t>
  </si>
  <si>
    <t>Unit 6a GALLAMORE LANE IND EST
 Market Rasen Lincolnshire</t>
  </si>
  <si>
    <t xml:space="preserve">2024 Cycling and Walking </t>
  </si>
  <si>
    <t>Cycling and Walking – Design Team
 Appointment</t>
  </si>
  <si>
    <t>Design Team appointment</t>
  </si>
  <si>
    <t>Pell Frischmann Consultants
 Ltd</t>
  </si>
  <si>
    <t>5th Floor 85 Strand, London, England
, WC2R 0DW</t>
  </si>
  <si>
    <t>invitation to tender</t>
  </si>
  <si>
    <t> 01777946</t>
  </si>
  <si>
    <t>FHSF - Fox Street, 
TF12 Portland Square</t>
  </si>
  <si>
    <t>Fox St. &amp; Portland Square - Intermediate
 Building Contract with contractor's design, 2016 Edition</t>
  </si>
  <si>
    <t>Fox Street - New Car Park and Public Realm construction Portland Square - Refurbishment of the existing Public Realm Space Low Street - Installation of new street furniture and paving patch repair</t>
  </si>
  <si>
    <t xml:space="preserve">Lindum Group Limited </t>
  </si>
  <si>
    <t>Lindum Business Park, Station Road, North Hykeham, Lincoln, Lincolnshire, LN6 3QX</t>
  </si>
  <si>
    <t>Direct Award through PAGABO
 Framework - Framework/Lot: Medium Works - Lot 3 (1M - 5M)</t>
  </si>
  <si>
    <t>PC-2024-TF04-02</t>
  </si>
  <si>
    <t>Cycling and Walking - Penny Emma Way to Southwell Lane</t>
  </si>
  <si>
    <t>Capital works - footpath improvements</t>
  </si>
  <si>
    <t xml:space="preserve">SPG Construction Ltd </t>
  </si>
  <si>
    <t>Alexandra House, 123 Priestsic Road, Sutton in Ashfield, NG17 4EA</t>
  </si>
  <si>
    <t>TS24-02</t>
  </si>
  <si>
    <t xml:space="preserve">Communal Area Health &amp; Safety Check / Service </t>
  </si>
  <si>
    <t>Communal Area Health &amp; Safety Check /
 Service to various Council owned Properties throughout the District of Ashfield, Nottinghamshire</t>
  </si>
  <si>
    <t xml:space="preserve">Aaron Services Ltd </t>
  </si>
  <si>
    <t xml:space="preserve">1st Floor Suite 4, Chatsworth House, Prime Business centre, Raynesway Derby, Derbyshire DE21 7SR </t>
  </si>
  <si>
    <t>NOTTSCC001-DN708682-41998277</t>
  </si>
  <si>
    <t>Ashfield Innovation and Technology Park
 (AITP)</t>
  </si>
  <si>
    <t>prepare a masterplan or framework for the
 development at Lowmoor Road</t>
  </si>
  <si>
    <t>Shepheard Epstein Hunter</t>
  </si>
  <si>
    <t>175-185 Grays Inn Road, London WC1X 8UE</t>
  </si>
  <si>
    <t>Regen_2024_Coxmoor
 Barn_Feasibility Study</t>
  </si>
  <si>
    <t>Feasibility Study to assess viability of the conversion of the barn into a community facility.</t>
  </si>
  <si>
    <t>Carry out a feasibility study to assess the viability of the conversion of the barn into a community facility to RIBA Stage 2, including measured survey, structural survey, asbestos refurbishment and demolition survey, design drawings, visuals, report and budget estimate.</t>
  </si>
  <si>
    <t>Make Consulting Limited</t>
  </si>
  <si>
    <t>Lugano House (ground Floor), Lake View,
 Sherwood Business Park, Nottingham. NG15 0ED</t>
  </si>
  <si>
    <t>Regen_2024_NRG_Cycle_Track</t>
  </si>
  <si>
    <t>Nuncargate Recreation Ground Cycle Track</t>
  </si>
  <si>
    <t xml:space="preserve">Landscape construction contract to refurbish existing cycle track </t>
  </si>
  <si>
    <t>Quotes requested from 3 competent landscape contractors. Intention is to enter into JCLI Landscape Works Contract 2017</t>
  </si>
  <si>
    <t>Idox Cloud Planning</t>
  </si>
  <si>
    <t xml:space="preserve">Idox Software Ltd </t>
  </si>
  <si>
    <t>Internet Connections</t>
  </si>
  <si>
    <t>Supplier address</t>
  </si>
  <si>
    <t>Supported application and modules for the finance system</t>
  </si>
  <si>
    <t>Cloud software for core planning functions  including pre-applications, enforcement, and appeals.</t>
  </si>
  <si>
    <t>BOS-DIGITAL360CDS-74</t>
  </si>
  <si>
    <t>Digital360w3 Cloud EDM for Revenues and Benefits</t>
  </si>
  <si>
    <t>Cloud EDM for Revenues and Benefits</t>
  </si>
  <si>
    <t xml:space="preserve">South Bank Central
30 Stamford Street
London
SE1 9LG </t>
  </si>
  <si>
    <t xml:space="preserve">CCS Framework Call Off using RM6194 - Back Office Systems </t>
  </si>
  <si>
    <t>Restek</t>
  </si>
  <si>
    <t>ADC1001688 Kirkby LC Boundary Wall and Car Park</t>
  </si>
  <si>
    <t>Kirkby Leisure Centre - Boundary Wall and Carpark</t>
  </si>
  <si>
    <t>Underpinning of an existing boundary wall, along with associated car park surface works and associated bicycle storage at Kirkby Leisure Centre in Kirkby in Ashfield, in line with contract signed with Ashfield District Council.</t>
  </si>
  <si>
    <t>Restek House, Booth Street, Ripley, Derbyshire, DE5 3DN</t>
  </si>
  <si>
    <t>Bloom Procurement Services</t>
  </si>
  <si>
    <t>Point 5, New Eden House, Fletcher Road, Gateshead, NE8 2ET</t>
  </si>
  <si>
    <t>Procurement Services for appointment of FMG to deliver Sport England Phase 2 Swimming Pool Funding</t>
  </si>
  <si>
    <t>ADC 1001285, Procurement Services</t>
  </si>
  <si>
    <t>31/0/.2025</t>
  </si>
  <si>
    <t>01/0/.2026</t>
  </si>
  <si>
    <t xml:space="preserve">Corporate Comms </t>
  </si>
  <si>
    <t>Procured via EEM Framework</t>
  </si>
  <si>
    <t>1214HRA</t>
  </si>
  <si>
    <t>External Door Entry Systems and Associated Works</t>
  </si>
  <si>
    <t>Scottish Water Business Stream Limited, trading as Business Stream</t>
  </si>
  <si>
    <t>1-3 Lochside Crescent, Edinburgh, EH12 9SE</t>
  </si>
  <si>
    <t>SC294924</t>
  </si>
  <si>
    <t>S.P.G. Construction Ltd</t>
  </si>
  <si>
    <t>Development of Affordable housing at Hardwick Lane</t>
  </si>
  <si>
    <t>40 new affordable homes</t>
  </si>
  <si>
    <t>Lindum</t>
  </si>
  <si>
    <t>BMS Station Road Lincoln LN6 3QX</t>
  </si>
  <si>
    <t>Direct award from framework</t>
  </si>
  <si>
    <t>DN750965</t>
  </si>
  <si>
    <t>RM6261</t>
  </si>
  <si>
    <t>Mobile Voice &amp; Data</t>
  </si>
  <si>
    <t>Transformation - ICT</t>
  </si>
  <si>
    <t xml:space="preserve">The purchase of 390 new SIMs for the authority’s mobile telephony fleet at a quoted annual cost of £6,700 throughout a 36-month call-off period. </t>
  </si>
  <si>
    <t xml:space="preserve">Virgin Media Business Limited </t>
  </si>
  <si>
    <t>500 Brook Drive, Reading, RG2 6UU</t>
  </si>
  <si>
    <t xml:space="preserve"> Framework</t>
  </si>
  <si>
    <t xml:space="preserve">CCS Framework call off  </t>
  </si>
  <si>
    <t>TS24-17</t>
  </si>
  <si>
    <t>Communal Area Cleaning Programme</t>
  </si>
  <si>
    <t>Communal Area Cleaning on a monthly basis</t>
  </si>
  <si>
    <t xml:space="preserve">Capital Services Group Ltd </t>
  </si>
  <si>
    <t>33 Chester Road West Deeside CH5 1SA</t>
  </si>
  <si>
    <t>2nd floor, 1310 Waterside, Arlington Business Park, Theale, Berkshire, RG7 4SA</t>
  </si>
  <si>
    <t>NOTTSCC001-DN724864-73474312</t>
  </si>
  <si>
    <t>1207GF (KINV)</t>
  </si>
  <si>
    <t xml:space="preserve">Consultancy Services, Project Management &amp; Employers Agent on PSDS3b delivery Central Offices </t>
  </si>
  <si>
    <t>Consultancy Services, Project Management &amp; Employers Agent (this is a new appointment outside of the one previously set up by Place)</t>
  </si>
  <si>
    <t>Direct Award via Consultancy +, YPO Framework.</t>
  </si>
  <si>
    <t>Direct Award via Consultancy +, 
YPO Framework.</t>
  </si>
  <si>
    <t>1206GF (KINV)</t>
  </si>
  <si>
    <t xml:space="preserve">Consultancy Services, Project Management &amp; Employers Agent on PSDS3b delivery Hucknall Leisure Centre </t>
  </si>
  <si>
    <t>FMG</t>
  </si>
  <si>
    <t>ADC1002922</t>
  </si>
  <si>
    <t>Kingsway Park - Contract Variation</t>
  </si>
  <si>
    <t xml:space="preserve">Deliver a service agreement using the available contract variation element of the existing leisure operating contract demonstrating ‘Value for Money’ for taxpayers. -to undertake an open and transparent process ensuring any operational and financial risks are mitigated ensuring the Council is protected from financial liabilities due to unforeseen costs of poor financial planning by the operator - to ensure that the resulting delivery aligns to the Council’s strategic goals for health, wellbeing and community engagement. </t>
  </si>
  <si>
    <t>Bank House, Market Square, Congleton, Cheshire, CW12 1ET</t>
  </si>
  <si>
    <t>£7,995 + VAT</t>
  </si>
  <si>
    <t>TS24-27</t>
  </si>
  <si>
    <t>Void Property Cleans</t>
  </si>
  <si>
    <t>Cleans to void properties across the district</t>
  </si>
  <si>
    <t>Excel Cleaning Solutions Limited</t>
  </si>
  <si>
    <t>Unit 4, Taylor Lane, Loscoe, Heanor, Derbyshire, DE75 7TA</t>
  </si>
  <si>
    <t>Qouation</t>
  </si>
  <si>
    <t xml:space="preserve">Responsive &amp; Voids Maintenance </t>
  </si>
  <si>
    <t xml:space="preserve">TF 07 - High Street Property Fund </t>
  </si>
  <si>
    <t>Design and monitoring services for the conversion of commercial units to retail.</t>
  </si>
  <si>
    <t>Principal designer Contract.</t>
  </si>
  <si>
    <t>Make Consulting</t>
  </si>
  <si>
    <t>Charlotte House Stanier Way, The Wyvern Business Park, Derby, England, DE21 6BF</t>
  </si>
  <si>
    <t>One off procurement</t>
  </si>
  <si>
    <t xml:space="preserve">Towns Fund Monitoring and evaluation </t>
  </si>
  <si>
    <t>Completion of M&amp;E return for Towns Fund, Future High Street Fund and LUF</t>
  </si>
  <si>
    <t xml:space="preserve">FOCUS CONSULTANTS </t>
  </si>
  <si>
    <t>ADC1001886</t>
  </si>
  <si>
    <t>BWB Consultants</t>
  </si>
  <si>
    <t>Flood risk and drainage assessment  to support the AITP master plan</t>
  </si>
  <si>
    <t xml:space="preserve">	5th Floor, Waterfront House
Station Street
Nottingham   NG2 3DQ</t>
  </si>
  <si>
    <t>ADC1003167</t>
  </si>
  <si>
    <t>ADC1003168</t>
  </si>
  <si>
    <t xml:space="preserve">Future High Street Fund  Monitoring and evaluation </t>
  </si>
  <si>
    <t>6.01.2025</t>
  </si>
  <si>
    <t>30.07.2025</t>
  </si>
  <si>
    <t xml:space="preserve">Quotation </t>
  </si>
  <si>
    <t>TS25-04</t>
  </si>
  <si>
    <t>Void Property and Garden Clearances</t>
  </si>
  <si>
    <t>Void Property and Garden Clearances at various locations across the Ashfield District.</t>
  </si>
  <si>
    <t xml:space="preserve">AB Environmental Solutions Ltd </t>
  </si>
  <si>
    <t>Raymond Way, Old Mill Lane Industrial Estate, Mansfield Woodhouse, Nottinghamshire, NG19 9BG</t>
  </si>
  <si>
    <t>ADC1002829</t>
  </si>
  <si>
    <t>Kings Mill Next Steps Year 2</t>
  </si>
  <si>
    <t>Delivery of Next Steps programme funded by National Heritage</t>
  </si>
  <si>
    <t>County Hall, West Bridgeford, Nottingham, NG2 7QP</t>
  </si>
  <si>
    <t>ADC1002828</t>
  </si>
  <si>
    <t>Kings Mill Next Steps Year 3</t>
  </si>
  <si>
    <t>County Hall, West Bridgeford, Nottingham, NG2 &amp;QP</t>
  </si>
  <si>
    <t>Regen_2024_Coxmoor Estate_Landscape Improvement Works</t>
  </si>
  <si>
    <t>Coxmoor Estate Landscape Improvement Works</t>
  </si>
  <si>
    <t>landscape Improvement works to Green Space off Coniston Road and Holidays Hill including, construction of new footpaths, installation of perimeter railings and pedestrian control barriers , removal of internal barriers and fencing, associated softworks.</t>
  </si>
  <si>
    <t xml:space="preserve">Land Restoration Services Ltd </t>
  </si>
  <si>
    <t>161 Diamond Avenue, Kirkby In Ashfield, Nottingham, Nottinghamshire, NG17 7LZ</t>
  </si>
  <si>
    <t>31/06/2025</t>
  </si>
  <si>
    <t xml:space="preserve">Contract extension being agreed. </t>
  </si>
  <si>
    <t xml:space="preserve">Clinet side - Cost management and project management </t>
  </si>
  <si>
    <t xml:space="preserve">TF03 ADMC - ESPO </t>
  </si>
  <si>
    <t>ADC1002455</t>
  </si>
  <si>
    <t xml:space="preserve">TF03 PCSA agreement </t>
  </si>
  <si>
    <t xml:space="preserve">Precontract services for the design and pre construction phase. </t>
  </si>
  <si>
    <t>06.06.2024</t>
  </si>
  <si>
    <t>30.04.2025</t>
  </si>
  <si>
    <t xml:space="preserve">Yes </t>
  </si>
  <si>
    <t>30.04.2026</t>
  </si>
  <si>
    <t>N0</t>
  </si>
  <si>
    <t>YMD Boon</t>
  </si>
  <si>
    <t>6B Anson House Compass Point, Market Harborough</t>
  </si>
  <si>
    <t xml:space="preserve">FHSF - Main Contract </t>
  </si>
  <si>
    <t xml:space="preserve">Principle Contractor - Theatre refurbishment </t>
  </si>
  <si>
    <t xml:space="preserve">Miller Knight Ltd </t>
  </si>
  <si>
    <t>30.09.2025</t>
  </si>
  <si>
    <t>ADC1003280</t>
  </si>
  <si>
    <t xml:space="preserve">	Unit 2b Sherwood Oaks Close
Sherwood Oaks Business Park
Mansfield Notts NG18 4TB</t>
  </si>
  <si>
    <t>CLPD 173 FP01</t>
  </si>
  <si>
    <t>Design Fee's &amp; Tender Pack Development.</t>
  </si>
  <si>
    <t>Cornus Landscape Planning &amp; Design</t>
  </si>
  <si>
    <t>2 Northwick Walk, Worcester WR37AY</t>
  </si>
  <si>
    <t>FHSF - Fox Street, TF12 Portland Square Project Management</t>
  </si>
  <si>
    <t>Project Management Services</t>
  </si>
  <si>
    <t>Project Manager for Fox Street/Portland Square &amp; Hucknall LC Carpark</t>
  </si>
  <si>
    <t>R-2025-TF15-Focus_
RIBA5-6</t>
  </si>
  <si>
    <t>TF-15_Sutton Lawn Sports Hub – Professional Team Appointment – RIBA 5-6</t>
  </si>
  <si>
    <t>Multi-disciplinary team to deliver RIBA 5-6 Services, including Lead Consultant, Project management, Cost management, Contract Administration, Risk management, Sub-consultant management, Architectural, CDM Principal Designer, Building Control, Civils and Structural, Mechanical and Electrical.</t>
  </si>
  <si>
    <t xml:space="preserve">Novation of multi-disciplinary design team led by Focus Consultants, previously appointed for RIBA 2-4 services, to deliver RIBA 5-6 services now that we are moving to construction of the TF-15 Sutton Lawn Sports Hub project. The award will be a direct appointment via the ESPO framework, previously used for the RIBA 2-4 contract. </t>
  </si>
  <si>
    <t>R-2025-TF09-Focus_
RIBA5-6</t>
  </si>
  <si>
    <t>TF-09_Kingsway Park Sports Hub – Professional Team Appointment – RIBA 5-6</t>
  </si>
  <si>
    <t xml:space="preserve">Novation of multi-disciplinary design team led by Focus Consultants, previously appointed for RIBA 2-4 services, to deliver RIBA 5-6 services now that we are moving to construction of the TF-09 Kingsway Park Sports Hub project. The award will be a direct appointment via the ESPO framework, previously used for the RIBA 2-4 contract. </t>
  </si>
  <si>
    <t>Huthwaite Master Plan Design Fees</t>
  </si>
  <si>
    <t>Still in use</t>
  </si>
  <si>
    <t>Planned, Cyclcial &amp; Estates Maintenance</t>
  </si>
  <si>
    <t>1199HRA Cornish Properties PAS 2035 Retrofit Professional Services Contract</t>
  </si>
  <si>
    <t>Works – One Off - Design &amp; install of new low carbon communal (or individual) heating systems and potential other Retrofit measures to blocks of flats either off gas grid or due boiler replacement - at Aspley Court</t>
  </si>
  <si>
    <t>Installation of Door Entry Systems including Access Control (handsets, fobs, interconnected cabling, and associated interfaces) to blocks of flats and communal areas; Social Smoke Alarm (Warden Call) System upgrades; and Communal Entrance Doors, including glazing and side screens / curtain walling where applicable.</t>
  </si>
  <si>
    <t>ABCA Systems Limited</t>
  </si>
  <si>
    <t>Cobalt 8, 14 Silver Fox Way, Cobalt Business Park, Newcastle Upon Tyne, Tyne &amp; Wear NE27 0QJ</t>
  </si>
  <si>
    <t>Direct Award via Framework</t>
  </si>
  <si>
    <t>The framework used for the procurement is Fusion21</t>
  </si>
  <si>
    <t>Contract for duration of framework; 6 months notice prior to renewal date to leave the contract</t>
  </si>
  <si>
    <t>90 Whitfield Street, London W1T 4EZ</t>
  </si>
  <si>
    <t>07210383</t>
  </si>
  <si>
    <t>03359561</t>
  </si>
  <si>
    <t>Contract Still in Defects Period</t>
  </si>
  <si>
    <t>5 Ballards Lane London N3 1XW</t>
  </si>
  <si>
    <t>TF03 ADMC</t>
  </si>
  <si>
    <t>ADC1003748</t>
  </si>
  <si>
    <t>Overflow Carpark Design Fees</t>
  </si>
  <si>
    <t>RIBA 4 Design for carpark overflow to support Planning App</t>
  </si>
  <si>
    <t xml:space="preserve">Focus Consultants </t>
  </si>
  <si>
    <t>ADC1003836</t>
  </si>
  <si>
    <t>PM for Fox Street/Portland Square &amp; Hucknall LC Carpark April-June 25</t>
  </si>
  <si>
    <t xml:space="preserve">Matrix SCM </t>
  </si>
  <si>
    <t>Regen_2025_HLC_Car Park</t>
  </si>
  <si>
    <t>Hucknall Leisure Centre Car Park</t>
  </si>
  <si>
    <t xml:space="preserve">Provide preliminary site survey investigation work including: Topographical survey (Feature &amp; Levels) Statutory Utilities Record Search (PAS128) Underground Utility Survey </t>
  </si>
  <si>
    <t>Greenhatch Group Ltd</t>
  </si>
  <si>
    <t>Rowan House Duffield Road Little Eaton Derby DE21 5DR</t>
  </si>
  <si>
    <t>TS24 - 25</t>
  </si>
  <si>
    <t>Boiler Installation (Ad-Hoc and Planned Replacements)</t>
  </si>
  <si>
    <t xml:space="preserve">To undertake the installation of Boilers on a Planned and Ad-Hoc basis based on the specification of works, all sites are owned by Ashfield District Council. </t>
  </si>
  <si>
    <t>Denton Nickels</t>
  </si>
  <si>
    <t xml:space="preserve">Churchill Business Centre, Wheatley Hall Rd, Doncaster, DN2 4LP </t>
  </si>
  <si>
    <t>PC-2024-FHSF02b</t>
  </si>
  <si>
    <t xml:space="preserve">Sutton Community Academy – Cornerstone – Appointment for Theatre consultancy services </t>
  </si>
  <si>
    <t>Specialised theatre consultant services on the Sutton Academy Theatre project</t>
  </si>
  <si>
    <t xml:space="preserve">Stage Right Theatre Consultants Ltd </t>
  </si>
  <si>
    <t>PC-2025-TF11-01</t>
  </si>
  <si>
    <t xml:space="preserve">North Kirkby Gateway (NKG) – RIBA 2-7 Professional Services appointment </t>
  </si>
  <si>
    <t xml:space="preserve">Professional services from RIBA stage 2 to 7 on the North Kirkby Gateway Towns fund Project. </t>
  </si>
  <si>
    <t>Gleeds Cost Management Ltd</t>
  </si>
  <si>
    <t>Aurora, Finzels Reach, Counterslip, Bristol, United Kingdom, BS1 6BX</t>
  </si>
  <si>
    <t>ADC1004103</t>
  </si>
  <si>
    <t>Car Park Extension Lighting Planning Application Fees</t>
  </si>
  <si>
    <t>Design team fees to develop and submit car park extension lighting planning application and supporting information.</t>
  </si>
  <si>
    <t>APP / Flare</t>
  </si>
  <si>
    <t>TS25 - 10</t>
  </si>
  <si>
    <t>Boiler Installation (Planned Replacements)</t>
  </si>
  <si>
    <t>Installation of 250 Boilers on a planned basis</t>
  </si>
  <si>
    <t>Procurement by mini-competition via
 the EEM Framework (EMM0026)</t>
  </si>
  <si>
    <t>1206GF &amp; 1207GF (KINV)</t>
  </si>
  <si>
    <t>Project Management and Employers Agent Consultancy Services for PSDS3b delivery, Hucknall Leisure Centre &amp; Ashfield Council Central Offices</t>
  </si>
  <si>
    <t>Services - Project Manager, Employers Agent and Quantity Surveyor/Cost Consultant</t>
  </si>
  <si>
    <t>Academy Court, 94 Chancery Lane, London
WC2A 1DT</t>
  </si>
  <si>
    <t>Reed Talent Solutions Limited (trading as Consultancy+)</t>
  </si>
  <si>
    <t>1248GF</t>
  </si>
  <si>
    <t>Refurbishment of Roof at Unit 7 (Superdrug) Roof, Low Moor Road shops, Kirkby In Ashfield, NG17 7BE.</t>
  </si>
  <si>
    <t>Works - Refurbishment of retail unit roof at Low Moor Road, initially whole Boyes and Superdrug roof but due to value only Superdrug being refurbished (with Boyes gutters). No Insulation</t>
  </si>
  <si>
    <t>Axel Group Ltd</t>
  </si>
  <si>
    <t>Manor Garden Barns, 7 Searson Close, Tallington, Stamford, PE9 4RF</t>
  </si>
  <si>
    <t>TS25 - 01</t>
  </si>
  <si>
    <t xml:space="preserve">Out of Management Voids Repairs </t>
  </si>
  <si>
    <t xml:space="preserve">Voids/Empty Property Repairs </t>
  </si>
  <si>
    <t xml:space="preserve">Parkin Contractors Ltd </t>
  </si>
  <si>
    <t>Wayside House 20 Unwin Road Sutton in Ashfield NG17 4HN</t>
  </si>
  <si>
    <t>TS25 - 08</t>
  </si>
  <si>
    <t xml:space="preserve">Double Glazed Units and Outhouse Doors </t>
  </si>
  <si>
    <t xml:space="preserve">Replacement of double glazed units and doors </t>
  </si>
  <si>
    <t xml:space="preserve">Cash and Carry Windows </t>
  </si>
  <si>
    <t>Bridge House Hermitage Lane NG18 5HB</t>
  </si>
  <si>
    <t>TS25 - 13</t>
  </si>
  <si>
    <t xml:space="preserve">Tree and Hedge Maintenance </t>
  </si>
  <si>
    <t xml:space="preserve">Tree and Hedge Maintenance to housing land </t>
  </si>
  <si>
    <t xml:space="preserve">Forest Farm Tree Services </t>
  </si>
  <si>
    <t>102 Kirkby Road Sutton in Ashfield NG17 1GH</t>
  </si>
  <si>
    <t>TS25 07</t>
  </si>
  <si>
    <t xml:space="preserve">Crystal Electronics Ltd </t>
  </si>
  <si>
    <t xml:space="preserve">4-4a Titley Bawk Avenue Earls Barton Northamptonshire NN6 OLA </t>
  </si>
  <si>
    <t>TS25 - 12</t>
  </si>
  <si>
    <t>Service, Maintenance and Cleaning of Bin Chutes to Darlison Court, Hucknall, Nottinghamshire, NG15 7DR</t>
  </si>
  <si>
    <t xml:space="preserve">Service, Maintenance and Cleaning of Bin Chutes to Darlison Court, Hucknall, Nottinghamshire, NG15 7DR </t>
  </si>
  <si>
    <t xml:space="preserve">Hardall International </t>
  </si>
  <si>
    <t>Hardall House Lunun Close Dunstable LU5 4PN</t>
  </si>
  <si>
    <t>Investigatory works at Lammas Leisure Centre Main Pool</t>
  </si>
  <si>
    <t>DB3 Group</t>
  </si>
  <si>
    <t>4th Floor, 10 South Parade, Leeds, LS1 5QS</t>
  </si>
  <si>
    <t>0661 7944</t>
  </si>
  <si>
    <t>Specialist consultants for swimming pools</t>
  </si>
  <si>
    <t>Delays in contract - work ongoing - likely completion date end April 2025</t>
  </si>
  <si>
    <t>ongoing due to start date delays - expecxted to conclude 30/09/2025</t>
  </si>
  <si>
    <t>Procurement Services for Swimming Pool Fund</t>
  </si>
  <si>
    <t>ADC1003734</t>
  </si>
  <si>
    <t>Lammas Leisure Centre Pool Edge Advice</t>
  </si>
  <si>
    <t>EvoEnergy</t>
  </si>
  <si>
    <t>ADC1004195</t>
  </si>
  <si>
    <t>Purchase and Installation of Solar at Hucknall Leisure Centre</t>
  </si>
  <si>
    <t>27 Eldon Business Park, Eldon Road, Nottingham, NG9 6DZ</t>
  </si>
  <si>
    <t>0625 9559</t>
  </si>
  <si>
    <t>Procured through Nottinghamshire County Council - extension to existing contract following mini competition</t>
  </si>
  <si>
    <t>ADC1003674</t>
  </si>
  <si>
    <t>Purchase and installation of main pool cover at Hucknall Leisure Centre</t>
  </si>
  <si>
    <t>Slide_Ruler Ltd</t>
  </si>
  <si>
    <t>Unit 19B, Escrick Business Park, Escrick, York, YO19 6FD</t>
  </si>
  <si>
    <t>0646 9385</t>
  </si>
  <si>
    <t>Mini Compettion</t>
  </si>
  <si>
    <t>3 quotes obtained - Slide-ruler chossen for price and quality - one off</t>
  </si>
  <si>
    <t>£8,725 + VAT</t>
  </si>
  <si>
    <t>£64944+VAT</t>
  </si>
  <si>
    <t>£26560+VAT</t>
  </si>
  <si>
    <t>Regen_2025_Wharf Road</t>
  </si>
  <si>
    <t>Wharf Road Landscape Improvements</t>
  </si>
  <si>
    <t>Landscape Improvement works including earthworks, paths and steps, seeding</t>
  </si>
  <si>
    <t>Assets (Domestic)</t>
  </si>
  <si>
    <t>Additional funding offered from Sport England - new end date 30/05/2025</t>
  </si>
  <si>
    <t>NOTTSCC001-DN749732-03753695</t>
  </si>
  <si>
    <t>Animal Licensing Specialist</t>
  </si>
  <si>
    <t>Environmental Health</t>
  </si>
  <si>
    <t>Recruitment of a part time Animal Licensing Specialist for Ashfield District Council</t>
  </si>
  <si>
    <t>The Oyster Partnership Limited</t>
  </si>
  <si>
    <t>2nd Floor, 64 North Row, Mayfair, London. W1K 7DA</t>
  </si>
  <si>
    <t>NOTTSCC001-DN721519-77468567</t>
  </si>
  <si>
    <t>Festive Lights</t>
  </si>
  <si>
    <t>Christmas and Remembrance lighting displays across the town centres of Kirkby and Sutton in Ashfield and Hucknall, the neighbourhood areas of Huthwaite and Stanton Hill and the Rural areas of Jacksdale, Selston and Underwood.</t>
  </si>
  <si>
    <t>Lite Ltd</t>
  </si>
  <si>
    <t>Unit 2 Farrington Place, Rossendale Road Industrial Estate, Burnley, Lancashire, BB11 5TY</t>
  </si>
  <si>
    <t>NOTTSCC001-DN769910-71471174</t>
  </si>
  <si>
    <t>Temporary Staffing</t>
  </si>
  <si>
    <t>Operations</t>
  </si>
  <si>
    <t>Interim Programme Manager to support the Executive Director - Operations</t>
  </si>
  <si>
    <t>Macildowie Associates Ltd</t>
  </si>
  <si>
    <t>6th Floor, WaterFront House, 35 Station St, Nottingham NG2 3DQ</t>
  </si>
  <si>
    <t xml:space="preserve">Grant </t>
  </si>
  <si>
    <t xml:space="preserve">Provison of vertcial farm project, including purchase and installation of equipment and </t>
  </si>
  <si>
    <t xml:space="preserve">Community Vertical Farming  </t>
  </si>
  <si>
    <t>Academy Transformation Trust Further Education (ATTFE)</t>
  </si>
  <si>
    <t xml:space="preserve">Sutton Community Academy, High Pavement, Sutton in Ashfield, NG17 1EE. </t>
  </si>
  <si>
    <t xml:space="preserve">N/A </t>
  </si>
  <si>
    <t xml:space="preserve">Closed </t>
  </si>
  <si>
    <t xml:space="preserve">Close </t>
  </si>
  <si>
    <t>31/04/2025</t>
  </si>
  <si>
    <t>Operational Support - Repairs and Maintenance</t>
  </si>
  <si>
    <t>Safety Wear, Corporate Clothing and Janitorial</t>
  </si>
  <si>
    <t>TS24-26</t>
  </si>
  <si>
    <t>Corporate Clothing</t>
  </si>
  <si>
    <t>Supply of Corporate Clothing</t>
  </si>
  <si>
    <t>Hall-Fast Industrial Supplies Ltd</t>
  </si>
  <si>
    <t>7 Acorn Business Park, Commercial Gate Mansfield, NG181EX</t>
  </si>
  <si>
    <t>1252GF</t>
  </si>
  <si>
    <t>Servicing and Maintenance of Fire and Intruder Alarms and Other ‘Specialist’ Systems together with Associated Monitoring</t>
  </si>
  <si>
    <t>Fire and Intruder Alarms Servicing and Maintenance works together with associated monitoring, and the Servicing and Maintenance of other ‘Specialist’ systems (comprising Social Fire Detection and Alarm Systems, Fixed Gaseous Fire Suppression Systems and Fixed Water mist Fire Protection Systems), including associated remedial and reactive works</t>
  </si>
  <si>
    <t>Procurement by Notts County Council DPS</t>
  </si>
  <si>
    <t xml:space="preserve">Land Restoration Services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</si>
</sst>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quot;£&quot;#,##0"/>
    <numFmt numFmtId="165" formatCode="dd/mm/yy;@"/>
    <numFmt numFmtId="166" formatCode="dd/mm/yyyy;@"/>
    <numFmt numFmtId="167" formatCode="&quot;£&quot;#,##0.00"/>
  </numFmts>
  <fonts count="1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libri"/>
      <family val="2"/>
      <scheme val="minor"/>
    </font>
    <font>
      <sz val="12"/>
      <color rgb="FF000000"/>
      <name val="Calibri"/>
      <family val="2"/>
      <scheme val="minor"/>
    </font>
    <font>
      <sz val="12"/>
      <color theme="4" tint="-0.249977111117893"/>
      <name val="Calibri"/>
      <family val="2"/>
      <scheme val="minor"/>
    </font>
    <font>
      <u/>
      <sz val="12"/>
      <color theme="10"/>
      <name val="Calibri"/>
      <family val="2"/>
      <scheme val="minor"/>
    </font>
    <font>
      <sz val="12"/>
      <color rgb="FF0B0C0C"/>
      <name val="Calibri"/>
      <family val="2"/>
      <scheme val="minor"/>
    </font>
    <font>
      <sz val="11"/>
      <color theme="4" tint="-0.249977111117893"/>
      <name val="Calibri"/>
      <family val="2"/>
      <scheme val="minor"/>
    </font>
    <font>
      <sz val="11"/>
      <name val="Calibri"/>
      <family val="2"/>
      <scheme val="minor"/>
    </font>
    <font>
      <sz val="10"/>
      <name val="Arial"/>
      <family val="2"/>
    </font>
    <font>
      <sz val="12"/>
      <color theme="1"/>
      <name val="Arial"/>
      <family val="2"/>
    </font>
    <font>
      <sz val="11"/>
      <color theme="1"/>
      <name val="Arial"/>
      <family val="2"/>
    </font>
    <font>
      <sz val="8"/>
      <name val="Calibri"/>
      <family val="2"/>
      <scheme val="minor"/>
    </font>
    <font>
      <sz val="11"/>
      <color rgb="FF474747"/>
      <name val="Arial"/>
      <family val="2"/>
    </font>
    <font>
      <sz val="10"/>
      <color rgb="FF656565"/>
      <name val="Trebuchet MS"/>
      <family val="2"/>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90">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4" fontId="4" fillId="0" borderId="1" xfId="1"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6" fillId="0" borderId="1" xfId="0" applyFont="1" applyBorder="1" applyAlignment="1">
      <alignment horizontal="left" vertical="center" wrapText="1"/>
    </xf>
    <xf numFmtId="164" fontId="6" fillId="0" borderId="1" xfId="1" applyNumberFormat="1" applyFont="1" applyFill="1" applyBorder="1" applyAlignment="1">
      <alignment horizontal="center" vertical="center" wrapText="1"/>
    </xf>
    <xf numFmtId="166"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164" fontId="6" fillId="0" borderId="1" xfId="0" applyNumberFormat="1" applyFont="1" applyBorder="1" applyAlignment="1">
      <alignment horizontal="center" vertical="center" wrapText="1"/>
    </xf>
    <xf numFmtId="166" fontId="4" fillId="5"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4" fillId="7"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5" borderId="1" xfId="0" applyFont="1" applyFill="1" applyBorder="1" applyAlignment="1">
      <alignment horizontal="left" vertical="center" wrapText="1"/>
    </xf>
    <xf numFmtId="0" fontId="4" fillId="0" borderId="7" xfId="0" applyFont="1" applyBorder="1" applyAlignment="1">
      <alignment horizontal="center" vertical="center" wrapText="1"/>
    </xf>
    <xf numFmtId="0" fontId="6" fillId="0" borderId="1" xfId="0" applyFont="1" applyBorder="1" applyAlignment="1">
      <alignment horizontal="center" vertical="center"/>
    </xf>
    <xf numFmtId="164" fontId="4" fillId="5" borderId="1" xfId="1" applyNumberFormat="1" applyFont="1" applyFill="1" applyBorder="1" applyAlignment="1">
      <alignment horizontal="center" vertical="center" wrapText="1"/>
    </xf>
    <xf numFmtId="0" fontId="4" fillId="7" borderId="1" xfId="0" applyFont="1" applyFill="1" applyBorder="1" applyAlignment="1">
      <alignment horizontal="left" vertical="center" wrapText="1"/>
    </xf>
    <xf numFmtId="8" fontId="4"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xf>
    <xf numFmtId="0" fontId="3" fillId="5" borderId="1"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4"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wrapText="1"/>
    </xf>
    <xf numFmtId="164" fontId="4" fillId="0" borderId="2" xfId="1" applyNumberFormat="1" applyFont="1" applyFill="1" applyBorder="1" applyAlignment="1">
      <alignment horizontal="center" vertical="center" wrapText="1"/>
    </xf>
    <xf numFmtId="166"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164"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5" xfId="1" applyNumberFormat="1" applyFont="1" applyFill="1" applyBorder="1" applyAlignment="1">
      <alignment horizontal="center" vertical="center" wrapText="1"/>
    </xf>
    <xf numFmtId="166" fontId="4" fillId="0" borderId="5"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8" fontId="3" fillId="0" borderId="1" xfId="0" applyNumberFormat="1" applyFont="1" applyBorder="1" applyAlignment="1">
      <alignment horizontal="center" vertical="center"/>
    </xf>
    <xf numFmtId="0" fontId="9" fillId="0" borderId="1" xfId="0" applyFont="1" applyBorder="1" applyAlignment="1">
      <alignment vertical="center" wrapText="1"/>
    </xf>
    <xf numFmtId="164" fontId="4" fillId="0" borderId="0" xfId="0" applyNumberFormat="1" applyFont="1" applyAlignment="1">
      <alignment horizontal="center" vertical="center" wrapText="1"/>
    </xf>
    <xf numFmtId="164" fontId="4" fillId="0" borderId="0" xfId="1" applyNumberFormat="1" applyFont="1" applyFill="1" applyBorder="1" applyAlignment="1">
      <alignment horizontal="center" vertical="center" wrapText="1"/>
    </xf>
    <xf numFmtId="166"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 fontId="6" fillId="0" borderId="1" xfId="0" applyNumberFormat="1" applyFont="1" applyBorder="1" applyAlignment="1">
      <alignment horizontal="left" vertical="center" wrapText="1"/>
    </xf>
    <xf numFmtId="0" fontId="9" fillId="0" borderId="1" xfId="0" applyFont="1" applyBorder="1" applyAlignment="1">
      <alignment horizontal="left" vertical="center"/>
    </xf>
    <xf numFmtId="6" fontId="3" fillId="0" borderId="1" xfId="0" applyNumberFormat="1" applyFont="1" applyBorder="1" applyAlignment="1">
      <alignment horizontal="center" vertical="center"/>
    </xf>
    <xf numFmtId="8" fontId="9"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left" vertical="center"/>
    </xf>
    <xf numFmtId="14" fontId="4"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2" fillId="0" borderId="1" xfId="0" applyFont="1" applyBorder="1" applyAlignment="1">
      <alignment wrapText="1"/>
    </xf>
    <xf numFmtId="0" fontId="5" fillId="0" borderId="1" xfId="0" applyFont="1" applyBorder="1" applyAlignment="1">
      <alignment horizontal="left" vertical="center" wrapText="1"/>
    </xf>
    <xf numFmtId="14" fontId="4" fillId="7" borderId="1" xfId="0" applyNumberFormat="1" applyFont="1" applyFill="1" applyBorder="1" applyAlignment="1">
      <alignment horizontal="center" vertical="center" wrapText="1"/>
    </xf>
    <xf numFmtId="0" fontId="13" fillId="0" borderId="1" xfId="0" applyFont="1" applyBorder="1" applyAlignment="1">
      <alignment vertical="center"/>
    </xf>
    <xf numFmtId="0" fontId="11"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xf numFmtId="164" fontId="11" fillId="0" borderId="1" xfId="1"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66" fontId="11" fillId="0" borderId="1" xfId="0" applyNumberFormat="1" applyFont="1" applyBorder="1" applyAlignment="1">
      <alignment horizontal="center" vertical="center" wrapText="1"/>
    </xf>
    <xf numFmtId="0" fontId="4" fillId="0" borderId="1" xfId="0" applyFont="1" applyBorder="1" applyAlignment="1">
      <alignment horizontal="right" wrapText="1"/>
    </xf>
    <xf numFmtId="0" fontId="4" fillId="0" borderId="1" xfId="0" applyFont="1" applyBorder="1" applyAlignment="1">
      <alignment horizontal="right" vertical="center" wrapText="1"/>
    </xf>
    <xf numFmtId="0" fontId="4" fillId="0" borderId="1" xfId="0" applyFont="1" applyBorder="1" applyAlignment="1">
      <alignment horizontal="right" vertical="top" wrapText="1"/>
    </xf>
    <xf numFmtId="0" fontId="6" fillId="5" borderId="1" xfId="0" applyFont="1" applyFill="1" applyBorder="1" applyAlignment="1">
      <alignment horizontal="left" vertical="center" wrapText="1"/>
    </xf>
    <xf numFmtId="0" fontId="3" fillId="0" borderId="2" xfId="0" applyFont="1" applyBorder="1" applyAlignment="1">
      <alignment vertical="center"/>
    </xf>
    <xf numFmtId="164" fontId="4" fillId="5" borderId="1" xfId="0" applyNumberFormat="1"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left"/>
    </xf>
    <xf numFmtId="0" fontId="0" fillId="0" borderId="0" xfId="0" applyAlignment="1">
      <alignment vertical="center"/>
    </xf>
    <xf numFmtId="0" fontId="14" fillId="0" borderId="1" xfId="0" applyFont="1" applyBorder="1" applyAlignment="1">
      <alignment vertical="center"/>
    </xf>
    <xf numFmtId="6" fontId="0" fillId="0" borderId="1" xfId="0" applyNumberFormat="1" applyBorder="1" applyAlignment="1">
      <alignment horizontal="center" vertical="center"/>
    </xf>
    <xf numFmtId="166" fontId="11"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5" borderId="2" xfId="0" applyFont="1" applyFill="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6" xfId="1" applyNumberFormat="1" applyFont="1" applyFill="1" applyBorder="1" applyAlignment="1">
      <alignment horizontal="center" vertical="center" wrapText="1"/>
    </xf>
    <xf numFmtId="164" fontId="4" fillId="0" borderId="4" xfId="1" applyNumberFormat="1" applyFont="1" applyFill="1" applyBorder="1" applyAlignment="1">
      <alignment horizontal="center" vertical="center" wrapText="1"/>
    </xf>
    <xf numFmtId="166"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0" fontId="3" fillId="0" borderId="5" xfId="0" applyFont="1" applyBorder="1" applyAlignment="1">
      <alignment horizontal="left" vertical="center" wrapText="1"/>
    </xf>
    <xf numFmtId="0" fontId="0" fillId="0" borderId="1" xfId="0" applyBorder="1" applyAlignment="1">
      <alignment horizontal="center" vertical="center"/>
    </xf>
    <xf numFmtId="0" fontId="4" fillId="5" borderId="5" xfId="0" applyFont="1" applyFill="1" applyBorder="1" applyAlignment="1">
      <alignment horizontal="center" vertical="center" wrapText="1"/>
    </xf>
    <xf numFmtId="0" fontId="11" fillId="0" borderId="1" xfId="0" applyFont="1" applyBorder="1"/>
    <xf numFmtId="14" fontId="18" fillId="0" borderId="1" xfId="0" applyNumberFormat="1" applyFont="1" applyBorder="1" applyAlignment="1">
      <alignment vertical="top"/>
    </xf>
    <xf numFmtId="0" fontId="16" fillId="0" borderId="1" xfId="0" applyFont="1" applyBorder="1"/>
    <xf numFmtId="0" fontId="18" fillId="0" borderId="1" xfId="0" applyFont="1" applyBorder="1"/>
    <xf numFmtId="0" fontId="8" fillId="0" borderId="1" xfId="2" applyFont="1" applyBorder="1" applyAlignment="1">
      <alignment horizontal="left" vertical="center" wrapText="1"/>
    </xf>
    <xf numFmtId="8" fontId="0" fillId="0" borderId="1" xfId="0" applyNumberFormat="1" applyBorder="1" applyAlignment="1">
      <alignment horizontal="center" vertical="center"/>
    </xf>
    <xf numFmtId="8" fontId="3" fillId="0" borderId="1" xfId="0" applyNumberFormat="1" applyFont="1" applyBorder="1" applyAlignment="1">
      <alignment vertical="center"/>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xf>
    <xf numFmtId="0" fontId="11" fillId="5" borderId="1" xfId="0" applyFont="1" applyFill="1" applyBorder="1" applyAlignment="1">
      <alignment horizontal="center" vertical="center" wrapText="1"/>
    </xf>
    <xf numFmtId="0" fontId="4" fillId="0" borderId="7" xfId="0" applyFont="1" applyBorder="1" applyAlignment="1">
      <alignment horizontal="left" vertical="center" wrapText="1"/>
    </xf>
    <xf numFmtId="164" fontId="4" fillId="0" borderId="7" xfId="0" applyNumberFormat="1" applyFont="1" applyBorder="1" applyAlignment="1">
      <alignment horizontal="center" vertical="center" wrapText="1"/>
    </xf>
    <xf numFmtId="164" fontId="4" fillId="0" borderId="7" xfId="1" applyNumberFormat="1" applyFont="1" applyFill="1" applyBorder="1" applyAlignment="1">
      <alignment horizontal="center" vertical="center" wrapText="1"/>
    </xf>
    <xf numFmtId="165" fontId="4" fillId="0" borderId="7" xfId="0" applyNumberFormat="1" applyFont="1" applyBorder="1" applyAlignment="1">
      <alignment horizontal="center" vertical="center" wrapText="1"/>
    </xf>
    <xf numFmtId="167" fontId="4" fillId="0" borderId="1" xfId="1"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0" fillId="5" borderId="1" xfId="0" applyFill="1" applyBorder="1" applyAlignment="1">
      <alignment horizontal="center" vertical="top"/>
    </xf>
    <xf numFmtId="1" fontId="6" fillId="0" borderId="2" xfId="0" applyNumberFormat="1" applyFont="1" applyBorder="1" applyAlignment="1">
      <alignment horizontal="left" vertical="center" wrapText="1"/>
    </xf>
    <xf numFmtId="0" fontId="4" fillId="9" borderId="5" xfId="0" applyFont="1" applyFill="1" applyBorder="1" applyAlignment="1">
      <alignment horizontal="left" vertical="center" wrapText="1"/>
    </xf>
    <xf numFmtId="0" fontId="3" fillId="0" borderId="0" xfId="0" applyFont="1" applyAlignment="1">
      <alignment horizontal="left" vertical="center"/>
    </xf>
    <xf numFmtId="0" fontId="4" fillId="0" borderId="2" xfId="0" quotePrefix="1" applyFont="1" applyBorder="1" applyAlignment="1">
      <alignment horizontal="left" vertical="center" wrapText="1"/>
    </xf>
    <xf numFmtId="0" fontId="4" fillId="5" borderId="0" xfId="0" applyFont="1" applyFill="1" applyAlignment="1">
      <alignment horizontal="left" vertical="center" wrapText="1"/>
    </xf>
    <xf numFmtId="1" fontId="3" fillId="0" borderId="1" xfId="0" applyNumberFormat="1" applyFont="1" applyBorder="1" applyAlignment="1">
      <alignment horizontal="left" vertical="center" wrapText="1"/>
    </xf>
    <xf numFmtId="0" fontId="4" fillId="0" borderId="0" xfId="0" quotePrefix="1" applyFont="1" applyAlignment="1">
      <alignment horizontal="left" vertical="center" wrapText="1"/>
    </xf>
    <xf numFmtId="0" fontId="0" fillId="0" borderId="0" xfId="0" applyAlignment="1">
      <alignment vertical="center" wrapText="1"/>
    </xf>
    <xf numFmtId="0" fontId="6" fillId="8" borderId="2" xfId="0" applyFont="1" applyFill="1" applyBorder="1" applyAlignment="1">
      <alignment horizontal="left" vertical="center" wrapText="1"/>
    </xf>
    <xf numFmtId="0" fontId="6" fillId="0" borderId="5" xfId="0" applyFont="1" applyBorder="1" applyAlignment="1">
      <alignment horizontal="left" vertical="center" wrapText="1"/>
    </xf>
    <xf numFmtId="0" fontId="3" fillId="5" borderId="3" xfId="0" applyFont="1" applyFill="1" applyBorder="1" applyAlignment="1">
      <alignment horizontal="center" vertical="center"/>
    </xf>
    <xf numFmtId="0" fontId="4" fillId="0" borderId="3" xfId="0" applyFont="1" applyBorder="1" applyAlignment="1">
      <alignment horizontal="center" vertical="center" wrapText="1"/>
    </xf>
    <xf numFmtId="0" fontId="3" fillId="5" borderId="1" xfId="0" applyFont="1" applyFill="1" applyBorder="1" applyAlignment="1">
      <alignment horizontal="center" vertical="center"/>
    </xf>
    <xf numFmtId="0" fontId="4" fillId="5" borderId="7" xfId="0" applyFont="1" applyFill="1" applyBorder="1" applyAlignment="1">
      <alignment horizontal="center" vertical="center" wrapText="1"/>
    </xf>
    <xf numFmtId="0" fontId="6" fillId="0" borderId="2" xfId="0" applyFont="1" applyBorder="1" applyAlignment="1">
      <alignment horizontal="left" vertical="center" wrapText="1"/>
    </xf>
    <xf numFmtId="0" fontId="3" fillId="0" borderId="6" xfId="0" applyFont="1" applyBorder="1" applyAlignment="1">
      <alignment horizontal="left" vertical="center" wrapText="1"/>
    </xf>
    <xf numFmtId="0" fontId="14" fillId="0" borderId="1" xfId="0" applyFont="1" applyBorder="1"/>
    <xf numFmtId="164" fontId="6" fillId="0" borderId="2"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2" xfId="1"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6" fontId="0" fillId="0" borderId="5" xfId="0" applyNumberFormat="1" applyBorder="1" applyAlignment="1">
      <alignment horizontal="center" vertical="center"/>
    </xf>
    <xf numFmtId="0" fontId="6" fillId="0" borderId="2" xfId="0" applyFont="1" applyBorder="1" applyAlignment="1">
      <alignment horizontal="center" vertical="center" wrapText="1"/>
    </xf>
    <xf numFmtId="166" fontId="6" fillId="0" borderId="2" xfId="0" applyNumberFormat="1" applyFont="1" applyBorder="1" applyAlignment="1">
      <alignment horizontal="center" vertical="center" wrapText="1"/>
    </xf>
    <xf numFmtId="166" fontId="4" fillId="0" borderId="7" xfId="0" applyNumberFormat="1" applyFont="1" applyBorder="1" applyAlignment="1">
      <alignment horizontal="center" vertical="center" wrapText="1"/>
    </xf>
    <xf numFmtId="166" fontId="6" fillId="0" borderId="5" xfId="0" applyNumberFormat="1" applyFont="1" applyBorder="1" applyAlignment="1">
      <alignment horizontal="center" vertical="center" wrapText="1"/>
    </xf>
    <xf numFmtId="166" fontId="3" fillId="5" borderId="1" xfId="0" applyNumberFormat="1" applyFont="1" applyFill="1" applyBorder="1" applyAlignment="1">
      <alignment horizontal="center" vertical="center" wrapText="1"/>
    </xf>
    <xf numFmtId="166" fontId="6" fillId="5" borderId="5" xfId="0" applyNumberFormat="1" applyFont="1" applyFill="1" applyBorder="1" applyAlignment="1">
      <alignment horizontal="center" vertical="center" wrapText="1"/>
    </xf>
    <xf numFmtId="166" fontId="3" fillId="6" borderId="1"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6"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0" fontId="3" fillId="0" borderId="6" xfId="0" applyFont="1" applyBorder="1" applyAlignment="1">
      <alignment horizontal="center" vertical="center"/>
    </xf>
    <xf numFmtId="0" fontId="0" fillId="0" borderId="1" xfId="0" applyBorder="1" applyAlignment="1">
      <alignment horizontal="center" vertical="top"/>
    </xf>
    <xf numFmtId="0" fontId="3"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4" fillId="0" borderId="5" xfId="0" quotePrefix="1" applyFont="1" applyBorder="1" applyAlignment="1">
      <alignment horizontal="center" vertical="center" wrapText="1"/>
    </xf>
    <xf numFmtId="0" fontId="3" fillId="0" borderId="4" xfId="0" applyFont="1" applyBorder="1" applyAlignment="1">
      <alignment horizontal="center" vertical="center"/>
    </xf>
    <xf numFmtId="0" fontId="4" fillId="0" borderId="2" xfId="0" quotePrefix="1" applyFont="1" applyBorder="1" applyAlignment="1">
      <alignment horizontal="center" vertical="center" wrapText="1"/>
    </xf>
    <xf numFmtId="0" fontId="7" fillId="0" borderId="2" xfId="0" applyFont="1" applyBorder="1" applyAlignment="1">
      <alignment horizontal="left" vertical="center" wrapText="1"/>
    </xf>
    <xf numFmtId="0" fontId="3" fillId="0" borderId="7" xfId="0" applyFont="1" applyBorder="1" applyAlignment="1">
      <alignment horizontal="left" vertical="center" wrapText="1"/>
    </xf>
    <xf numFmtId="6" fontId="14" fillId="0" borderId="0" xfId="0" applyNumberFormat="1" applyFont="1" applyAlignment="1">
      <alignment horizontal="center"/>
    </xf>
    <xf numFmtId="166" fontId="4" fillId="5" borderId="5"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1" fillId="0" borderId="0" xfId="0" applyFont="1" applyAlignment="1">
      <alignment horizontal="center" vertical="center" wrapText="1"/>
    </xf>
    <xf numFmtId="0" fontId="3" fillId="0" borderId="1" xfId="0" applyFont="1" applyBorder="1" applyAlignment="1">
      <alignment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ewark-sherwooddc.gov.uk/media/newark-and-sherwood/images-and-files/cctv/201604CCTVPolic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A344-5EC7-4DE8-881E-E0CCE1231174}">
  <sheetPr>
    <tabColor rgb="FFFFC000"/>
  </sheetPr>
  <dimension ref="A1:S218"/>
  <sheetViews>
    <sheetView tabSelected="1" topLeftCell="D1" zoomScale="73" zoomScaleNormal="73" workbookViewId="0">
      <pane ySplit="1" topLeftCell="A143" activePane="bottomLeft" state="frozen"/>
      <selection activeCell="A5" sqref="A5"/>
      <selection pane="bottomLeft" activeCell="G149" sqref="G149"/>
    </sheetView>
  </sheetViews>
  <sheetFormatPr defaultColWidth="9.453125" defaultRowHeight="15.5" x14ac:dyDescent="0.35"/>
  <cols>
    <col min="1" max="1" width="21.54296875" style="52" customWidth="1"/>
    <col min="2" max="2" width="41.54296875" style="52" bestFit="1" customWidth="1"/>
    <col min="3" max="3" width="19.54296875" style="11" customWidth="1"/>
    <col min="4" max="4" width="38.54296875" style="52" customWidth="1"/>
    <col min="5" max="5" width="26.54296875" style="52" customWidth="1"/>
    <col min="6" max="6" width="39.453125" style="52" customWidth="1"/>
    <col min="7" max="7" width="16.54296875" style="68" customWidth="1"/>
    <col min="8" max="8" width="25.54296875" style="69" customWidth="1"/>
    <col min="9" max="9" width="16.54296875" style="68" customWidth="1"/>
    <col min="10" max="10" width="17.54296875" style="70" customWidth="1"/>
    <col min="11" max="11" width="19.453125" style="70" customWidth="1"/>
    <col min="12" max="12" width="30" style="11" customWidth="1"/>
    <col min="13" max="13" width="15.54296875" style="71" customWidth="1"/>
    <col min="14" max="14" width="17.54296875" style="11" customWidth="1"/>
    <col min="15" max="15" width="43.54296875" style="11" customWidth="1"/>
    <col min="16" max="16" width="15.7265625" style="11" customWidth="1"/>
    <col min="17" max="17" width="23.453125" style="11" customWidth="1"/>
    <col min="18" max="18" width="36.453125" style="52" customWidth="1"/>
    <col min="19" max="19" width="20.453125" style="11" customWidth="1"/>
    <col min="20" max="16384" width="9.453125" style="11"/>
  </cols>
  <sheetData>
    <row r="1" spans="1:19" ht="46.5" x14ac:dyDescent="0.35">
      <c r="A1" s="6" t="s">
        <v>0</v>
      </c>
      <c r="B1" s="6" t="s">
        <v>1</v>
      </c>
      <c r="C1" s="5" t="s">
        <v>2</v>
      </c>
      <c r="D1" s="6" t="s">
        <v>3</v>
      </c>
      <c r="E1" s="6" t="s">
        <v>4</v>
      </c>
      <c r="F1" s="6" t="s">
        <v>863</v>
      </c>
      <c r="G1" s="7" t="s">
        <v>5</v>
      </c>
      <c r="H1" s="8" t="s">
        <v>6</v>
      </c>
      <c r="I1" s="7" t="s">
        <v>7</v>
      </c>
      <c r="J1" s="9" t="s">
        <v>8</v>
      </c>
      <c r="K1" s="9" t="s">
        <v>9</v>
      </c>
      <c r="L1" s="5" t="s">
        <v>10</v>
      </c>
      <c r="M1" s="10" t="s">
        <v>11</v>
      </c>
      <c r="N1" s="5" t="s">
        <v>12</v>
      </c>
      <c r="O1" s="5" t="s">
        <v>13</v>
      </c>
      <c r="P1" s="5" t="s">
        <v>14</v>
      </c>
      <c r="Q1" s="5" t="s">
        <v>15</v>
      </c>
      <c r="R1" s="6" t="s">
        <v>16</v>
      </c>
      <c r="S1" s="5" t="s">
        <v>17</v>
      </c>
    </row>
    <row r="2" spans="1:19" ht="62" x14ac:dyDescent="0.35">
      <c r="A2" s="72" t="s">
        <v>419</v>
      </c>
      <c r="B2" s="23" t="s">
        <v>420</v>
      </c>
      <c r="C2" s="58" t="s">
        <v>757</v>
      </c>
      <c r="D2" s="23" t="s">
        <v>420</v>
      </c>
      <c r="E2" s="23" t="s">
        <v>421</v>
      </c>
      <c r="F2" s="23" t="s">
        <v>422</v>
      </c>
      <c r="G2" s="27" t="s">
        <v>21</v>
      </c>
      <c r="H2" s="24">
        <v>8293.6200000000008</v>
      </c>
      <c r="I2" s="18"/>
      <c r="J2" s="25">
        <v>45078</v>
      </c>
      <c r="K2" s="25">
        <v>46173</v>
      </c>
      <c r="L2" s="18" t="s">
        <v>23</v>
      </c>
      <c r="M2" s="18"/>
      <c r="N2" s="18" t="s">
        <v>362</v>
      </c>
      <c r="O2" s="18" t="s">
        <v>29</v>
      </c>
      <c r="P2" s="12" t="s">
        <v>530</v>
      </c>
      <c r="Q2" s="111" t="s">
        <v>1013</v>
      </c>
      <c r="R2" s="23"/>
      <c r="S2" s="12" t="s">
        <v>64</v>
      </c>
    </row>
    <row r="3" spans="1:19" ht="46.5" x14ac:dyDescent="0.35">
      <c r="A3" s="13" t="s">
        <v>488</v>
      </c>
      <c r="B3" s="13" t="s">
        <v>489</v>
      </c>
      <c r="C3" s="58" t="s">
        <v>757</v>
      </c>
      <c r="D3" s="13" t="s">
        <v>490</v>
      </c>
      <c r="E3" s="13" t="s">
        <v>491</v>
      </c>
      <c r="F3" s="13" t="s">
        <v>492</v>
      </c>
      <c r="G3" s="14">
        <v>15245</v>
      </c>
      <c r="H3" s="39">
        <v>45735</v>
      </c>
      <c r="I3" s="14"/>
      <c r="J3" s="28">
        <v>44935</v>
      </c>
      <c r="K3" s="28" t="s">
        <v>493</v>
      </c>
      <c r="L3" s="12" t="s">
        <v>23</v>
      </c>
      <c r="M3" s="17" t="s">
        <v>21</v>
      </c>
      <c r="N3" s="12" t="s">
        <v>41</v>
      </c>
      <c r="O3" s="12" t="s">
        <v>29</v>
      </c>
      <c r="P3" s="12" t="s">
        <v>23</v>
      </c>
      <c r="Q3" s="112" t="s">
        <v>1014</v>
      </c>
      <c r="R3" s="13"/>
      <c r="S3" s="12" t="s">
        <v>64</v>
      </c>
    </row>
    <row r="4" spans="1:19" ht="31" x14ac:dyDescent="0.35">
      <c r="A4" s="72" t="s">
        <v>404</v>
      </c>
      <c r="B4" s="23" t="s">
        <v>405</v>
      </c>
      <c r="C4" s="58" t="s">
        <v>757</v>
      </c>
      <c r="D4" s="23" t="s">
        <v>405</v>
      </c>
      <c r="E4" s="23" t="s">
        <v>406</v>
      </c>
      <c r="F4" s="23" t="s">
        <v>407</v>
      </c>
      <c r="G4" s="27" t="s">
        <v>21</v>
      </c>
      <c r="H4" s="24">
        <v>15865</v>
      </c>
      <c r="I4" s="18"/>
      <c r="J4" s="25">
        <v>44986</v>
      </c>
      <c r="K4" s="25">
        <v>46081</v>
      </c>
      <c r="L4" s="18" t="s">
        <v>23</v>
      </c>
      <c r="M4" s="18" t="s">
        <v>21</v>
      </c>
      <c r="N4" s="18" t="s">
        <v>362</v>
      </c>
      <c r="O4" s="18" t="s">
        <v>29</v>
      </c>
      <c r="P4" s="12" t="s">
        <v>530</v>
      </c>
      <c r="Q4" s="18">
        <v>1936235</v>
      </c>
      <c r="R4" s="23"/>
      <c r="S4" s="21" t="s">
        <v>64</v>
      </c>
    </row>
    <row r="5" spans="1:19" ht="62" x14ac:dyDescent="0.35">
      <c r="A5" s="72" t="s">
        <v>439</v>
      </c>
      <c r="B5" s="23" t="s">
        <v>440</v>
      </c>
      <c r="C5" s="58" t="s">
        <v>757</v>
      </c>
      <c r="D5" s="13" t="s">
        <v>441</v>
      </c>
      <c r="E5" s="23" t="s">
        <v>442</v>
      </c>
      <c r="F5" s="23" t="s">
        <v>443</v>
      </c>
      <c r="G5" s="27" t="s">
        <v>21</v>
      </c>
      <c r="H5" s="24">
        <v>30048</v>
      </c>
      <c r="I5" s="18"/>
      <c r="J5" s="25">
        <v>45017</v>
      </c>
      <c r="K5" s="25">
        <v>46112</v>
      </c>
      <c r="L5" s="18" t="s">
        <v>23</v>
      </c>
      <c r="M5" s="18" t="s">
        <v>444</v>
      </c>
      <c r="N5" s="18" t="s">
        <v>41</v>
      </c>
      <c r="O5" s="18" t="s">
        <v>29</v>
      </c>
      <c r="P5" s="12" t="s">
        <v>531</v>
      </c>
      <c r="Q5" s="12" t="s">
        <v>445</v>
      </c>
      <c r="R5" s="23"/>
      <c r="S5" s="12" t="s">
        <v>64</v>
      </c>
    </row>
    <row r="6" spans="1:19" s="19" customFormat="1" ht="46.5" x14ac:dyDescent="0.35">
      <c r="A6" s="1" t="s">
        <v>83</v>
      </c>
      <c r="B6" s="1" t="s">
        <v>84</v>
      </c>
      <c r="C6" s="58" t="s">
        <v>757</v>
      </c>
      <c r="D6" s="1" t="s">
        <v>85</v>
      </c>
      <c r="E6" s="43" t="s">
        <v>86</v>
      </c>
      <c r="F6" s="23" t="s">
        <v>87</v>
      </c>
      <c r="G6" s="29">
        <v>23283.75</v>
      </c>
      <c r="H6" s="15">
        <v>69851.25</v>
      </c>
      <c r="I6" s="21"/>
      <c r="J6" s="30">
        <v>44743</v>
      </c>
      <c r="K6" s="76">
        <v>45838</v>
      </c>
      <c r="L6" s="21" t="s">
        <v>23</v>
      </c>
      <c r="M6" s="21"/>
      <c r="N6" s="21" t="s">
        <v>88</v>
      </c>
      <c r="O6" s="21" t="s">
        <v>29</v>
      </c>
      <c r="P6" s="21" t="s">
        <v>29</v>
      </c>
      <c r="Q6" s="42" t="s">
        <v>89</v>
      </c>
      <c r="R6" s="1"/>
      <c r="S6" s="12" t="s">
        <v>64</v>
      </c>
    </row>
    <row r="7" spans="1:19" s="19" customFormat="1" ht="46.5" x14ac:dyDescent="0.35">
      <c r="A7" s="72" t="s">
        <v>228</v>
      </c>
      <c r="B7" s="23" t="s">
        <v>229</v>
      </c>
      <c r="C7" s="58" t="s">
        <v>757</v>
      </c>
      <c r="D7" s="13" t="s">
        <v>230</v>
      </c>
      <c r="E7" s="23" t="s">
        <v>231</v>
      </c>
      <c r="F7" s="23" t="s">
        <v>232</v>
      </c>
      <c r="G7" s="27"/>
      <c r="H7" s="24">
        <v>64698.75</v>
      </c>
      <c r="I7" s="18"/>
      <c r="J7" s="25">
        <v>45017</v>
      </c>
      <c r="K7" s="25">
        <v>46112</v>
      </c>
      <c r="L7" s="18" t="s">
        <v>23</v>
      </c>
      <c r="M7" s="18" t="s">
        <v>21</v>
      </c>
      <c r="N7" s="18" t="s">
        <v>41</v>
      </c>
      <c r="O7" s="18" t="s">
        <v>29</v>
      </c>
      <c r="P7" s="18" t="s">
        <v>23</v>
      </c>
      <c r="Q7" s="18">
        <v>4123832</v>
      </c>
      <c r="R7" s="23"/>
      <c r="S7" s="12" t="s">
        <v>64</v>
      </c>
    </row>
    <row r="8" spans="1:19" s="19" customFormat="1" ht="31" x14ac:dyDescent="0.35">
      <c r="A8" s="72" t="s">
        <v>381</v>
      </c>
      <c r="B8" s="97" t="s">
        <v>382</v>
      </c>
      <c r="C8" s="58" t="s">
        <v>757</v>
      </c>
      <c r="D8" s="23" t="s">
        <v>382</v>
      </c>
      <c r="E8" s="23" t="s">
        <v>383</v>
      </c>
      <c r="F8" s="23" t="s">
        <v>384</v>
      </c>
      <c r="G8" s="27"/>
      <c r="H8" s="24">
        <v>12675</v>
      </c>
      <c r="I8" s="18"/>
      <c r="J8" s="25">
        <v>45017</v>
      </c>
      <c r="K8" s="25">
        <v>46112</v>
      </c>
      <c r="L8" s="18" t="s">
        <v>23</v>
      </c>
      <c r="M8" s="18"/>
      <c r="N8" s="18" t="s">
        <v>362</v>
      </c>
      <c r="O8" s="18" t="s">
        <v>29</v>
      </c>
      <c r="P8" s="12" t="s">
        <v>23</v>
      </c>
      <c r="Q8" s="18"/>
      <c r="R8" s="23"/>
      <c r="S8" s="18" t="s">
        <v>64</v>
      </c>
    </row>
    <row r="9" spans="1:19" s="19" customFormat="1" ht="46.5" x14ac:dyDescent="0.35">
      <c r="A9" s="36" t="s">
        <v>683</v>
      </c>
      <c r="B9" s="13" t="s">
        <v>358</v>
      </c>
      <c r="C9" s="58" t="s">
        <v>757</v>
      </c>
      <c r="D9" s="13" t="s">
        <v>358</v>
      </c>
      <c r="E9" s="13" t="s">
        <v>359</v>
      </c>
      <c r="F9" s="13" t="s">
        <v>360</v>
      </c>
      <c r="G9" s="14">
        <v>5886.74</v>
      </c>
      <c r="H9" s="15"/>
      <c r="I9" s="14"/>
      <c r="J9" s="16">
        <v>45413</v>
      </c>
      <c r="K9" s="28">
        <v>46142</v>
      </c>
      <c r="L9" s="12" t="s">
        <v>361</v>
      </c>
      <c r="M9" s="17" t="s">
        <v>21</v>
      </c>
      <c r="N9" s="12" t="s">
        <v>362</v>
      </c>
      <c r="O9" s="12" t="s">
        <v>29</v>
      </c>
      <c r="P9" s="12" t="s">
        <v>23</v>
      </c>
      <c r="Q9" s="12">
        <v>4869035</v>
      </c>
      <c r="R9" s="13"/>
      <c r="S9" s="12" t="s">
        <v>64</v>
      </c>
    </row>
    <row r="10" spans="1:19" s="19" customFormat="1" ht="62" x14ac:dyDescent="0.35">
      <c r="A10" s="36" t="s">
        <v>684</v>
      </c>
      <c r="B10" s="13" t="s">
        <v>502</v>
      </c>
      <c r="C10" s="58" t="s">
        <v>757</v>
      </c>
      <c r="D10" s="13" t="s">
        <v>502</v>
      </c>
      <c r="E10" s="13" t="s">
        <v>503</v>
      </c>
      <c r="F10" s="13" t="s">
        <v>504</v>
      </c>
      <c r="G10" s="14">
        <v>216360</v>
      </c>
      <c r="H10" s="15"/>
      <c r="I10" s="14"/>
      <c r="J10" s="16" t="s">
        <v>353</v>
      </c>
      <c r="K10" s="28">
        <v>45961</v>
      </c>
      <c r="L10" s="12" t="s">
        <v>354</v>
      </c>
      <c r="M10" s="17"/>
      <c r="N10" s="12" t="s">
        <v>57</v>
      </c>
      <c r="O10" s="12" t="s">
        <v>23</v>
      </c>
      <c r="P10" s="12" t="s">
        <v>23</v>
      </c>
      <c r="Q10" s="12" t="s">
        <v>505</v>
      </c>
      <c r="R10" s="78"/>
      <c r="S10" s="12" t="s">
        <v>64</v>
      </c>
    </row>
    <row r="11" spans="1:19" s="19" customFormat="1" ht="31" x14ac:dyDescent="0.35">
      <c r="A11" s="13" t="s">
        <v>96</v>
      </c>
      <c r="B11" s="13" t="s">
        <v>97</v>
      </c>
      <c r="C11" s="58" t="s">
        <v>757</v>
      </c>
      <c r="D11" s="13" t="s">
        <v>98</v>
      </c>
      <c r="E11" s="13" t="s">
        <v>99</v>
      </c>
      <c r="F11" s="13" t="s">
        <v>100</v>
      </c>
      <c r="G11" s="14">
        <v>7085.5</v>
      </c>
      <c r="H11" s="15">
        <v>21256.5</v>
      </c>
      <c r="I11" s="14"/>
      <c r="J11" s="16">
        <v>44837</v>
      </c>
      <c r="K11" s="28">
        <v>45932</v>
      </c>
      <c r="L11" s="12" t="s">
        <v>101</v>
      </c>
      <c r="M11" s="17" t="s">
        <v>102</v>
      </c>
      <c r="N11" s="12" t="s">
        <v>41</v>
      </c>
      <c r="O11" s="12" t="s">
        <v>29</v>
      </c>
      <c r="P11" s="12" t="s">
        <v>23</v>
      </c>
      <c r="Q11" s="12" t="s">
        <v>103</v>
      </c>
      <c r="R11" s="13"/>
      <c r="S11" s="12" t="s">
        <v>64</v>
      </c>
    </row>
    <row r="12" spans="1:19" s="19" customFormat="1" ht="77.5" x14ac:dyDescent="0.35">
      <c r="A12" s="13" t="s">
        <v>669</v>
      </c>
      <c r="B12" s="13" t="s">
        <v>694</v>
      </c>
      <c r="C12" s="22" t="s">
        <v>757</v>
      </c>
      <c r="D12" s="13" t="s">
        <v>705</v>
      </c>
      <c r="E12" s="13" t="s">
        <v>706</v>
      </c>
      <c r="F12" s="13" t="s">
        <v>707</v>
      </c>
      <c r="G12" s="14">
        <v>18040</v>
      </c>
      <c r="H12" s="15">
        <v>36080</v>
      </c>
      <c r="I12" s="14"/>
      <c r="J12" s="16">
        <v>45383</v>
      </c>
      <c r="K12" s="16">
        <v>46112</v>
      </c>
      <c r="L12" s="12"/>
      <c r="M12" s="17"/>
      <c r="N12" s="12" t="s">
        <v>362</v>
      </c>
      <c r="O12" s="12" t="s">
        <v>29</v>
      </c>
      <c r="P12" s="12" t="s">
        <v>23</v>
      </c>
      <c r="Q12" s="33">
        <v>6662275</v>
      </c>
      <c r="R12" s="13"/>
      <c r="S12" s="12" t="s">
        <v>64</v>
      </c>
    </row>
    <row r="13" spans="1:19" s="19" customFormat="1" ht="31" x14ac:dyDescent="0.35">
      <c r="A13" s="13" t="s">
        <v>597</v>
      </c>
      <c r="B13" s="13" t="s">
        <v>598</v>
      </c>
      <c r="C13" s="121" t="s">
        <v>757</v>
      </c>
      <c r="D13" s="13" t="s">
        <v>599</v>
      </c>
      <c r="E13" s="13" t="s">
        <v>771</v>
      </c>
      <c r="F13" s="13" t="s">
        <v>772</v>
      </c>
      <c r="G13" s="14"/>
      <c r="H13" s="15">
        <v>169500</v>
      </c>
      <c r="I13" s="14"/>
      <c r="J13" s="16">
        <v>45536</v>
      </c>
      <c r="K13" s="16">
        <v>45808</v>
      </c>
      <c r="L13" s="12"/>
      <c r="M13" s="17"/>
      <c r="N13" s="12" t="s">
        <v>41</v>
      </c>
      <c r="O13" s="12" t="s">
        <v>29</v>
      </c>
      <c r="P13" s="12" t="s">
        <v>23</v>
      </c>
      <c r="Q13" s="12">
        <v>6376992</v>
      </c>
      <c r="R13" s="13"/>
      <c r="S13" s="12" t="s">
        <v>64</v>
      </c>
    </row>
    <row r="14" spans="1:19" s="19" customFormat="1" x14ac:dyDescent="0.35">
      <c r="A14" s="13" t="s">
        <v>670</v>
      </c>
      <c r="B14" s="13" t="s">
        <v>671</v>
      </c>
      <c r="C14" s="153" t="s">
        <v>757</v>
      </c>
      <c r="D14" s="13" t="s">
        <v>672</v>
      </c>
      <c r="E14" s="13"/>
      <c r="F14" s="13"/>
      <c r="G14" s="14"/>
      <c r="H14" s="15"/>
      <c r="I14" s="14"/>
      <c r="J14" s="16"/>
      <c r="K14" s="16"/>
      <c r="L14" s="12"/>
      <c r="M14" s="17"/>
      <c r="N14" s="12" t="s">
        <v>57</v>
      </c>
      <c r="O14" s="12" t="s">
        <v>29</v>
      </c>
      <c r="P14" s="12" t="s">
        <v>23</v>
      </c>
      <c r="Q14" s="33"/>
      <c r="R14" s="13"/>
      <c r="S14" s="12" t="s">
        <v>648</v>
      </c>
    </row>
    <row r="15" spans="1:19" s="19" customFormat="1" ht="62" x14ac:dyDescent="0.35">
      <c r="A15" s="13" t="s">
        <v>666</v>
      </c>
      <c r="B15" s="13" t="s">
        <v>351</v>
      </c>
      <c r="C15" s="22" t="s">
        <v>757</v>
      </c>
      <c r="D15" s="13" t="s">
        <v>351</v>
      </c>
      <c r="E15" s="13" t="s">
        <v>352</v>
      </c>
      <c r="F15" s="13" t="s">
        <v>1012</v>
      </c>
      <c r="G15" s="14">
        <v>300000</v>
      </c>
      <c r="H15" s="15">
        <v>650000</v>
      </c>
      <c r="I15" s="14"/>
      <c r="J15" s="16">
        <v>45649</v>
      </c>
      <c r="K15" s="16">
        <v>46438</v>
      </c>
      <c r="L15" s="12" t="s">
        <v>1011</v>
      </c>
      <c r="M15" s="17"/>
      <c r="N15" s="12" t="s">
        <v>57</v>
      </c>
      <c r="O15" s="12" t="s">
        <v>29</v>
      </c>
      <c r="P15" s="12" t="s">
        <v>23</v>
      </c>
      <c r="Q15" s="33"/>
      <c r="R15" s="13"/>
      <c r="S15" s="21" t="s">
        <v>171</v>
      </c>
    </row>
    <row r="16" spans="1:19" s="19" customFormat="1" ht="62" x14ac:dyDescent="0.35">
      <c r="A16" s="13" t="s">
        <v>667</v>
      </c>
      <c r="B16" s="13" t="s">
        <v>668</v>
      </c>
      <c r="C16" s="22" t="s">
        <v>757</v>
      </c>
      <c r="D16" s="13" t="s">
        <v>668</v>
      </c>
      <c r="E16" s="13" t="s">
        <v>352</v>
      </c>
      <c r="F16" s="13" t="s">
        <v>1012</v>
      </c>
      <c r="G16" s="14">
        <v>360000</v>
      </c>
      <c r="H16" s="15">
        <v>780000</v>
      </c>
      <c r="I16" s="14"/>
      <c r="J16" s="16">
        <v>45649</v>
      </c>
      <c r="K16" s="16">
        <v>46438</v>
      </c>
      <c r="L16" s="12" t="s">
        <v>1011</v>
      </c>
      <c r="M16" s="17"/>
      <c r="N16" s="12" t="s">
        <v>57</v>
      </c>
      <c r="O16" s="12" t="s">
        <v>29</v>
      </c>
      <c r="P16" s="12" t="s">
        <v>23</v>
      </c>
      <c r="Q16" s="33"/>
      <c r="R16" s="13"/>
      <c r="S16" s="12" t="s">
        <v>171</v>
      </c>
    </row>
    <row r="17" spans="1:19" s="19" customFormat="1" ht="46.5" x14ac:dyDescent="0.35">
      <c r="A17" s="52">
        <v>37036</v>
      </c>
      <c r="B17" s="13" t="s">
        <v>235</v>
      </c>
      <c r="C17" s="22" t="s">
        <v>757</v>
      </c>
      <c r="D17" s="13" t="s">
        <v>235</v>
      </c>
      <c r="E17" s="13" t="s">
        <v>886</v>
      </c>
      <c r="F17" s="13" t="s">
        <v>887</v>
      </c>
      <c r="G17" s="14">
        <v>88000</v>
      </c>
      <c r="H17" s="15">
        <v>124600</v>
      </c>
      <c r="I17" s="14"/>
      <c r="J17" s="16">
        <v>45627</v>
      </c>
      <c r="K17" s="16">
        <v>46234</v>
      </c>
      <c r="L17" s="12" t="s">
        <v>21</v>
      </c>
      <c r="M17" s="17" t="s">
        <v>21</v>
      </c>
      <c r="N17" s="12" t="s">
        <v>57</v>
      </c>
      <c r="O17" s="12" t="s">
        <v>29</v>
      </c>
      <c r="P17" s="12" t="s">
        <v>23</v>
      </c>
      <c r="Q17" s="12" t="s">
        <v>888</v>
      </c>
      <c r="R17" s="13"/>
      <c r="S17" s="12" t="s">
        <v>171</v>
      </c>
    </row>
    <row r="18" spans="1:19" s="19" customFormat="1" ht="77.5" x14ac:dyDescent="0.35">
      <c r="A18" s="13" t="s">
        <v>763</v>
      </c>
      <c r="B18" s="13" t="s">
        <v>764</v>
      </c>
      <c r="C18" s="22" t="s">
        <v>757</v>
      </c>
      <c r="D18" s="13" t="s">
        <v>765</v>
      </c>
      <c r="E18" s="13" t="s">
        <v>461</v>
      </c>
      <c r="F18" s="13" t="s">
        <v>462</v>
      </c>
      <c r="G18" s="14">
        <v>84210</v>
      </c>
      <c r="H18" s="15">
        <v>168419</v>
      </c>
      <c r="I18" s="14"/>
      <c r="J18" s="16">
        <v>45536</v>
      </c>
      <c r="K18" s="16">
        <v>46265</v>
      </c>
      <c r="L18" s="12" t="s">
        <v>23</v>
      </c>
      <c r="M18" s="17" t="s">
        <v>21</v>
      </c>
      <c r="N18" s="12" t="s">
        <v>41</v>
      </c>
      <c r="O18" s="12" t="s">
        <v>29</v>
      </c>
      <c r="P18" s="12" t="s">
        <v>23</v>
      </c>
      <c r="Q18" s="33">
        <v>4578427</v>
      </c>
      <c r="R18" s="13" t="s">
        <v>883</v>
      </c>
      <c r="S18" s="12" t="s">
        <v>171</v>
      </c>
    </row>
    <row r="19" spans="1:19" s="19" customFormat="1" ht="108.5" x14ac:dyDescent="0.35">
      <c r="A19" s="13" t="s">
        <v>608</v>
      </c>
      <c r="B19" s="13" t="s">
        <v>609</v>
      </c>
      <c r="C19" s="22" t="s">
        <v>757</v>
      </c>
      <c r="D19" s="13" t="s">
        <v>610</v>
      </c>
      <c r="E19" s="13"/>
      <c r="F19" s="13"/>
      <c r="G19" s="14"/>
      <c r="H19" s="15"/>
      <c r="I19" s="14"/>
      <c r="J19" s="16">
        <v>45717</v>
      </c>
      <c r="K19" s="16">
        <v>46022</v>
      </c>
      <c r="L19" s="12"/>
      <c r="M19" s="17"/>
      <c r="N19" s="12" t="s">
        <v>799</v>
      </c>
      <c r="O19" s="12" t="s">
        <v>29</v>
      </c>
      <c r="P19" s="12" t="s">
        <v>23</v>
      </c>
      <c r="Q19" s="33"/>
      <c r="R19" s="13"/>
      <c r="S19" s="12" t="s">
        <v>171</v>
      </c>
    </row>
    <row r="20" spans="1:19" s="19" customFormat="1" ht="93" x14ac:dyDescent="0.35">
      <c r="A20" s="13" t="s">
        <v>611</v>
      </c>
      <c r="B20" s="13" t="s">
        <v>612</v>
      </c>
      <c r="C20" s="121" t="s">
        <v>757</v>
      </c>
      <c r="D20" s="13" t="s">
        <v>613</v>
      </c>
      <c r="E20" s="13"/>
      <c r="F20" s="13"/>
      <c r="G20" s="14"/>
      <c r="H20" s="15"/>
      <c r="I20" s="14"/>
      <c r="J20" s="16">
        <v>45717</v>
      </c>
      <c r="K20" s="16">
        <v>46022</v>
      </c>
      <c r="L20" s="12"/>
      <c r="M20" s="17"/>
      <c r="N20" s="12" t="s">
        <v>799</v>
      </c>
      <c r="O20" s="12" t="s">
        <v>29</v>
      </c>
      <c r="P20" s="12" t="s">
        <v>23</v>
      </c>
      <c r="Q20" s="33"/>
      <c r="R20" s="13"/>
      <c r="S20" s="12" t="s">
        <v>171</v>
      </c>
    </row>
    <row r="21" spans="1:19" s="19" customFormat="1" ht="62" x14ac:dyDescent="0.35">
      <c r="A21" s="88" t="s">
        <v>911</v>
      </c>
      <c r="B21" s="13" t="s">
        <v>912</v>
      </c>
      <c r="C21" s="132" t="s">
        <v>757</v>
      </c>
      <c r="D21" s="13" t="s">
        <v>913</v>
      </c>
      <c r="E21" s="13"/>
      <c r="F21" s="13"/>
      <c r="G21" s="14"/>
      <c r="H21" s="15"/>
      <c r="I21" s="14"/>
      <c r="J21" s="16">
        <v>45628</v>
      </c>
      <c r="K21" s="16">
        <v>46295</v>
      </c>
      <c r="L21" s="12"/>
      <c r="M21" s="17"/>
      <c r="N21" s="12" t="s">
        <v>57</v>
      </c>
      <c r="O21" s="12" t="s">
        <v>29</v>
      </c>
      <c r="P21" s="12" t="s">
        <v>23</v>
      </c>
      <c r="Q21" s="12"/>
      <c r="R21" s="89" t="s">
        <v>915</v>
      </c>
      <c r="S21" s="12" t="s">
        <v>532</v>
      </c>
    </row>
    <row r="22" spans="1:19" s="19" customFormat="1" ht="62" x14ac:dyDescent="0.35">
      <c r="A22" s="88" t="s">
        <v>916</v>
      </c>
      <c r="B22" s="13" t="s">
        <v>917</v>
      </c>
      <c r="C22" s="132" t="s">
        <v>757</v>
      </c>
      <c r="D22" s="13" t="s">
        <v>913</v>
      </c>
      <c r="E22" s="13"/>
      <c r="F22" s="13"/>
      <c r="G22" s="14"/>
      <c r="H22" s="15"/>
      <c r="I22" s="14"/>
      <c r="J22" s="16">
        <v>45628</v>
      </c>
      <c r="K22" s="16">
        <v>46295</v>
      </c>
      <c r="L22" s="12"/>
      <c r="M22" s="17"/>
      <c r="N22" s="12" t="s">
        <v>57</v>
      </c>
      <c r="O22" s="12" t="s">
        <v>29</v>
      </c>
      <c r="P22" s="12" t="s">
        <v>23</v>
      </c>
      <c r="Q22" s="12"/>
      <c r="R22" s="13" t="s">
        <v>914</v>
      </c>
      <c r="S22" s="12" t="s">
        <v>532</v>
      </c>
    </row>
    <row r="23" spans="1:19" s="19" customFormat="1" ht="58" x14ac:dyDescent="0.35">
      <c r="A23" s="13" t="s">
        <v>1052</v>
      </c>
      <c r="B23" s="82" t="s">
        <v>1053</v>
      </c>
      <c r="C23" s="139" t="s">
        <v>757</v>
      </c>
      <c r="D23" s="13" t="s">
        <v>1054</v>
      </c>
      <c r="E23" s="13" t="s">
        <v>1056</v>
      </c>
      <c r="F23" s="82" t="s">
        <v>1055</v>
      </c>
      <c r="G23" s="108">
        <v>73000</v>
      </c>
      <c r="H23" s="91">
        <v>73000</v>
      </c>
      <c r="I23" s="14"/>
      <c r="J23" s="93">
        <v>45627</v>
      </c>
      <c r="K23" s="93">
        <v>46022</v>
      </c>
      <c r="L23" s="12"/>
      <c r="M23" s="17"/>
      <c r="N23" s="87" t="s">
        <v>57</v>
      </c>
      <c r="O23" s="87" t="s">
        <v>29</v>
      </c>
      <c r="P23" s="12" t="s">
        <v>23</v>
      </c>
      <c r="Q23" s="87">
        <v>11875450</v>
      </c>
      <c r="R23" s="13"/>
      <c r="S23" s="12" t="s">
        <v>171</v>
      </c>
    </row>
    <row r="24" spans="1:19" s="19" customFormat="1" ht="69.75" customHeight="1" x14ac:dyDescent="0.35">
      <c r="A24" s="13" t="s">
        <v>1057</v>
      </c>
      <c r="B24" s="13" t="s">
        <v>1058</v>
      </c>
      <c r="C24" s="22" t="s">
        <v>757</v>
      </c>
      <c r="D24" s="82" t="s">
        <v>1059</v>
      </c>
      <c r="E24" s="13" t="s">
        <v>1060</v>
      </c>
      <c r="F24" s="13" t="s">
        <v>1061</v>
      </c>
      <c r="G24" s="14"/>
      <c r="H24" s="15">
        <v>207000</v>
      </c>
      <c r="I24" s="14"/>
      <c r="J24" s="93">
        <v>45740</v>
      </c>
      <c r="K24" s="93">
        <v>46144</v>
      </c>
      <c r="L24" s="12"/>
      <c r="M24" s="17"/>
      <c r="N24" s="87" t="s">
        <v>266</v>
      </c>
      <c r="O24" s="87" t="s">
        <v>29</v>
      </c>
      <c r="P24" s="87" t="s">
        <v>23</v>
      </c>
      <c r="Q24" s="120">
        <v>14925378</v>
      </c>
      <c r="R24" s="13"/>
      <c r="S24" s="12" t="s">
        <v>64</v>
      </c>
    </row>
    <row r="25" spans="1:19" s="20" customFormat="1" ht="46.5" x14ac:dyDescent="0.35">
      <c r="A25" s="13" t="s">
        <v>536</v>
      </c>
      <c r="B25" s="13" t="s">
        <v>537</v>
      </c>
      <c r="C25" s="22" t="s">
        <v>1114</v>
      </c>
      <c r="D25" s="13" t="s">
        <v>537</v>
      </c>
      <c r="E25" s="13" t="s">
        <v>538</v>
      </c>
      <c r="F25" s="13" t="s">
        <v>539</v>
      </c>
      <c r="G25" s="14">
        <v>30000</v>
      </c>
      <c r="H25" s="15">
        <v>30000</v>
      </c>
      <c r="I25" s="14"/>
      <c r="J25" s="16">
        <v>45118</v>
      </c>
      <c r="K25" s="16">
        <v>45747</v>
      </c>
      <c r="L25" s="12"/>
      <c r="M25" s="17"/>
      <c r="N25" s="12" t="s">
        <v>57</v>
      </c>
      <c r="O25" s="12" t="s">
        <v>29</v>
      </c>
      <c r="P25" s="12" t="s">
        <v>23</v>
      </c>
      <c r="Q25" s="12" t="s">
        <v>540</v>
      </c>
      <c r="R25" s="13" t="s">
        <v>541</v>
      </c>
      <c r="S25" s="12" t="s">
        <v>64</v>
      </c>
    </row>
    <row r="26" spans="1:19" s="20" customFormat="1" ht="46.5" x14ac:dyDescent="0.35">
      <c r="A26" s="13" t="s">
        <v>533</v>
      </c>
      <c r="B26" s="13" t="s">
        <v>534</v>
      </c>
      <c r="C26" s="22" t="s">
        <v>1114</v>
      </c>
      <c r="D26" s="13" t="s">
        <v>535</v>
      </c>
      <c r="E26" s="13" t="s">
        <v>680</v>
      </c>
      <c r="F26" s="13" t="s">
        <v>576</v>
      </c>
      <c r="G26" s="14"/>
      <c r="H26" s="15">
        <v>84350</v>
      </c>
      <c r="I26" s="14"/>
      <c r="J26" s="16">
        <v>45271</v>
      </c>
      <c r="K26" s="16">
        <v>45930</v>
      </c>
      <c r="L26" s="12"/>
      <c r="M26" s="17"/>
      <c r="N26" s="12" t="s">
        <v>555</v>
      </c>
      <c r="O26" s="12" t="s">
        <v>29</v>
      </c>
      <c r="P26" s="12" t="s">
        <v>23</v>
      </c>
      <c r="Q26" s="12">
        <v>8199270</v>
      </c>
      <c r="R26" s="13" t="s">
        <v>681</v>
      </c>
      <c r="S26" s="12" t="s">
        <v>64</v>
      </c>
    </row>
    <row r="27" spans="1:19" s="20" customFormat="1" ht="102" customHeight="1" x14ac:dyDescent="0.35">
      <c r="A27" s="13" t="s">
        <v>553</v>
      </c>
      <c r="B27" s="13" t="s">
        <v>554</v>
      </c>
      <c r="C27" s="22" t="s">
        <v>1114</v>
      </c>
      <c r="D27" s="13" t="s">
        <v>743</v>
      </c>
      <c r="E27" s="13" t="s">
        <v>744</v>
      </c>
      <c r="F27" s="13" t="s">
        <v>773</v>
      </c>
      <c r="G27" s="14"/>
      <c r="H27" s="15">
        <v>99890</v>
      </c>
      <c r="I27" s="14"/>
      <c r="J27" s="16">
        <v>45390</v>
      </c>
      <c r="K27" s="28">
        <v>45688</v>
      </c>
      <c r="L27" s="12"/>
      <c r="M27" s="17"/>
      <c r="N27" s="22" t="s">
        <v>555</v>
      </c>
      <c r="O27" s="12" t="s">
        <v>29</v>
      </c>
      <c r="P27" s="12" t="s">
        <v>23</v>
      </c>
      <c r="Q27" s="33">
        <v>13640409</v>
      </c>
      <c r="R27" s="13"/>
      <c r="S27" s="12" t="s">
        <v>64</v>
      </c>
    </row>
    <row r="28" spans="1:19" s="20" customFormat="1" ht="46.5" x14ac:dyDescent="0.35">
      <c r="A28" s="2" t="s">
        <v>789</v>
      </c>
      <c r="B28" s="13" t="s">
        <v>1004</v>
      </c>
      <c r="C28" s="152" t="s">
        <v>1114</v>
      </c>
      <c r="D28" s="3" t="s">
        <v>790</v>
      </c>
      <c r="E28" s="13" t="s">
        <v>791</v>
      </c>
      <c r="F28" s="23" t="s">
        <v>792</v>
      </c>
      <c r="G28" s="14"/>
      <c r="H28" s="74">
        <v>54310</v>
      </c>
      <c r="I28" s="14"/>
      <c r="J28" s="16">
        <v>45509</v>
      </c>
      <c r="K28" s="16">
        <v>46112</v>
      </c>
      <c r="L28" s="12"/>
      <c r="M28" s="17"/>
      <c r="N28" s="12" t="s">
        <v>555</v>
      </c>
      <c r="O28" s="12" t="s">
        <v>29</v>
      </c>
      <c r="P28" s="12" t="s">
        <v>23</v>
      </c>
      <c r="Q28" s="33">
        <v>8199270</v>
      </c>
      <c r="R28" s="13"/>
      <c r="S28" s="12" t="s">
        <v>171</v>
      </c>
    </row>
    <row r="29" spans="1:19" s="20" customFormat="1" ht="93" x14ac:dyDescent="0.35">
      <c r="A29" s="13" t="s">
        <v>800</v>
      </c>
      <c r="B29" s="13" t="s">
        <v>801</v>
      </c>
      <c r="C29" s="152" t="s">
        <v>1114</v>
      </c>
      <c r="D29" s="13" t="s">
        <v>1005</v>
      </c>
      <c r="E29" s="13"/>
      <c r="F29" s="13"/>
      <c r="G29" s="14"/>
      <c r="H29" s="15"/>
      <c r="I29" s="14"/>
      <c r="J29" s="16">
        <v>45717</v>
      </c>
      <c r="K29" s="16">
        <v>45901</v>
      </c>
      <c r="L29" s="12"/>
      <c r="M29" s="17"/>
      <c r="N29" s="12" t="s">
        <v>802</v>
      </c>
      <c r="O29" s="12" t="s">
        <v>29</v>
      </c>
      <c r="P29" s="12" t="s">
        <v>23</v>
      </c>
      <c r="Q29" s="12"/>
      <c r="R29" s="13"/>
      <c r="S29" s="12" t="s">
        <v>171</v>
      </c>
    </row>
    <row r="30" spans="1:19" s="20" customFormat="1" ht="139.5" x14ac:dyDescent="0.35">
      <c r="A30" s="13" t="s">
        <v>884</v>
      </c>
      <c r="B30" s="13" t="s">
        <v>885</v>
      </c>
      <c r="C30" s="150" t="s">
        <v>1114</v>
      </c>
      <c r="D30" s="13" t="s">
        <v>1006</v>
      </c>
      <c r="E30" s="13" t="s">
        <v>1007</v>
      </c>
      <c r="F30" s="13" t="s">
        <v>1008</v>
      </c>
      <c r="G30" s="14" t="s">
        <v>21</v>
      </c>
      <c r="H30" s="137">
        <v>2127708.5499999998</v>
      </c>
      <c r="I30" s="14"/>
      <c r="J30" s="16">
        <v>45663</v>
      </c>
      <c r="K30" s="16">
        <v>45849</v>
      </c>
      <c r="L30" s="12"/>
      <c r="M30" s="17" t="s">
        <v>21</v>
      </c>
      <c r="N30" s="12" t="s">
        <v>1009</v>
      </c>
      <c r="O30" s="12" t="s">
        <v>29</v>
      </c>
      <c r="P30" s="12" t="s">
        <v>23</v>
      </c>
      <c r="Q30" s="12">
        <v>6294877</v>
      </c>
      <c r="R30" s="13" t="s">
        <v>1010</v>
      </c>
      <c r="S30" s="12" t="s">
        <v>171</v>
      </c>
    </row>
    <row r="31" spans="1:19" s="20" customFormat="1" ht="62" x14ac:dyDescent="0.35">
      <c r="A31" s="13" t="s">
        <v>752</v>
      </c>
      <c r="B31" s="13" t="s">
        <v>753</v>
      </c>
      <c r="C31" s="150" t="s">
        <v>1114</v>
      </c>
      <c r="D31" s="13" t="s">
        <v>754</v>
      </c>
      <c r="E31" s="13" t="s">
        <v>755</v>
      </c>
      <c r="F31" s="13" t="s">
        <v>756</v>
      </c>
      <c r="G31" s="14"/>
      <c r="H31" s="15">
        <v>1616792.31</v>
      </c>
      <c r="I31" s="14"/>
      <c r="J31" s="16">
        <v>45355</v>
      </c>
      <c r="K31" s="16">
        <v>45555</v>
      </c>
      <c r="L31" s="12"/>
      <c r="M31" s="17"/>
      <c r="N31" s="12" t="s">
        <v>529</v>
      </c>
      <c r="O31" s="12" t="s">
        <v>29</v>
      </c>
      <c r="P31" s="12" t="s">
        <v>23</v>
      </c>
      <c r="Q31" s="33">
        <v>817560</v>
      </c>
      <c r="R31" s="13" t="s">
        <v>1015</v>
      </c>
      <c r="S31" s="12" t="s">
        <v>171</v>
      </c>
    </row>
    <row r="32" spans="1:19" s="20" customFormat="1" ht="46.5" x14ac:dyDescent="0.35">
      <c r="A32" s="13" t="s">
        <v>749</v>
      </c>
      <c r="B32" s="13" t="s">
        <v>750</v>
      </c>
      <c r="C32" s="150" t="s">
        <v>1114</v>
      </c>
      <c r="D32" s="13" t="s">
        <v>815</v>
      </c>
      <c r="E32" s="13" t="s">
        <v>816</v>
      </c>
      <c r="F32" s="13" t="s">
        <v>817</v>
      </c>
      <c r="G32" s="14"/>
      <c r="H32" s="15">
        <v>1587274.2</v>
      </c>
      <c r="I32" s="14"/>
      <c r="J32" s="16">
        <v>45509</v>
      </c>
      <c r="K32" s="16">
        <v>45688</v>
      </c>
      <c r="L32" s="12"/>
      <c r="M32" s="17"/>
      <c r="N32" s="12" t="s">
        <v>57</v>
      </c>
      <c r="O32" s="12" t="s">
        <v>29</v>
      </c>
      <c r="P32" s="12" t="s">
        <v>23</v>
      </c>
      <c r="Q32" s="33">
        <v>3382494</v>
      </c>
      <c r="R32" s="13" t="s">
        <v>751</v>
      </c>
      <c r="S32" s="12" t="s">
        <v>171</v>
      </c>
    </row>
    <row r="33" spans="1:19" s="20" customFormat="1" ht="31" x14ac:dyDescent="0.35">
      <c r="A33" s="13" t="s">
        <v>1048</v>
      </c>
      <c r="B33" s="13" t="s">
        <v>1049</v>
      </c>
      <c r="C33" s="138" t="s">
        <v>1114</v>
      </c>
      <c r="D33" s="13" t="s">
        <v>1050</v>
      </c>
      <c r="E33" s="13"/>
      <c r="F33" s="13"/>
      <c r="G33" s="14"/>
      <c r="H33" s="15"/>
      <c r="I33" s="14"/>
      <c r="J33" s="16">
        <v>45778</v>
      </c>
      <c r="K33" s="16">
        <v>46142</v>
      </c>
      <c r="L33" s="12"/>
      <c r="M33" s="17"/>
      <c r="N33" s="87" t="s">
        <v>57</v>
      </c>
      <c r="O33" s="12" t="s">
        <v>29</v>
      </c>
      <c r="P33" s="12" t="s">
        <v>23</v>
      </c>
      <c r="Q33" s="12"/>
      <c r="R33" s="89" t="s">
        <v>1051</v>
      </c>
      <c r="S33" s="12" t="s">
        <v>532</v>
      </c>
    </row>
    <row r="34" spans="1:19" s="20" customFormat="1" ht="31" x14ac:dyDescent="0.35">
      <c r="A34" s="13" t="s">
        <v>766</v>
      </c>
      <c r="B34" s="13" t="s">
        <v>767</v>
      </c>
      <c r="C34" s="151" t="s">
        <v>882</v>
      </c>
      <c r="D34" s="13" t="s">
        <v>768</v>
      </c>
      <c r="E34" s="13" t="s">
        <v>769</v>
      </c>
      <c r="F34" s="13" t="s">
        <v>770</v>
      </c>
      <c r="G34" s="14">
        <v>112175</v>
      </c>
      <c r="H34" s="15">
        <v>336525</v>
      </c>
      <c r="I34" s="14"/>
      <c r="J34" s="16">
        <v>45399</v>
      </c>
      <c r="K34" s="16">
        <v>46493</v>
      </c>
      <c r="L34" s="12"/>
      <c r="M34" s="17"/>
      <c r="N34" s="12" t="s">
        <v>41</v>
      </c>
      <c r="O34" s="12" t="s">
        <v>29</v>
      </c>
      <c r="P34" s="12" t="s">
        <v>23</v>
      </c>
      <c r="Q34" s="33">
        <v>14117928</v>
      </c>
      <c r="R34" s="13"/>
      <c r="S34" s="12" t="s">
        <v>171</v>
      </c>
    </row>
    <row r="35" spans="1:19" s="20" customFormat="1" ht="77.5" x14ac:dyDescent="0.35">
      <c r="A35" s="13" t="s">
        <v>463</v>
      </c>
      <c r="B35" s="13" t="s">
        <v>464</v>
      </c>
      <c r="C35" s="12" t="s">
        <v>465</v>
      </c>
      <c r="D35" s="13" t="s">
        <v>466</v>
      </c>
      <c r="E35" s="13" t="s">
        <v>467</v>
      </c>
      <c r="F35" s="13" t="s">
        <v>468</v>
      </c>
      <c r="G35" s="14">
        <v>8318.5</v>
      </c>
      <c r="H35" s="15">
        <v>33274</v>
      </c>
      <c r="I35" s="14"/>
      <c r="J35" s="16" t="s">
        <v>345</v>
      </c>
      <c r="K35" s="16" t="s">
        <v>346</v>
      </c>
      <c r="L35" s="12" t="s">
        <v>469</v>
      </c>
      <c r="M35" s="17" t="s">
        <v>21</v>
      </c>
      <c r="N35" s="12" t="s">
        <v>470</v>
      </c>
      <c r="O35" s="12" t="s">
        <v>29</v>
      </c>
      <c r="P35" s="12" t="s">
        <v>23</v>
      </c>
      <c r="Q35" s="12" t="s">
        <v>471</v>
      </c>
      <c r="R35" s="13" t="s">
        <v>21</v>
      </c>
      <c r="S35" s="12" t="s">
        <v>64</v>
      </c>
    </row>
    <row r="36" spans="1:19" s="20" customFormat="1" ht="31" x14ac:dyDescent="0.35">
      <c r="A36" s="145">
        <v>1323000011687</v>
      </c>
      <c r="B36" s="1"/>
      <c r="C36" s="22" t="s">
        <v>446</v>
      </c>
      <c r="D36" s="1" t="s">
        <v>447</v>
      </c>
      <c r="E36" s="1" t="s">
        <v>448</v>
      </c>
      <c r="F36" s="1" t="s">
        <v>449</v>
      </c>
      <c r="G36" s="29"/>
      <c r="H36" s="15" t="s">
        <v>450</v>
      </c>
      <c r="I36" s="21"/>
      <c r="J36" s="166"/>
      <c r="K36" s="168"/>
      <c r="L36" s="21"/>
      <c r="M36" s="21"/>
      <c r="N36" s="21"/>
      <c r="O36" s="21"/>
      <c r="P36" s="12"/>
      <c r="Q36" s="21"/>
      <c r="R36" s="1"/>
      <c r="S36" s="12" t="s">
        <v>64</v>
      </c>
    </row>
    <row r="37" spans="1:19" s="20" customFormat="1" ht="310" x14ac:dyDescent="0.35">
      <c r="A37" s="13" t="s">
        <v>580</v>
      </c>
      <c r="B37" s="35" t="s">
        <v>581</v>
      </c>
      <c r="C37" s="44" t="s">
        <v>582</v>
      </c>
      <c r="D37" s="35" t="s">
        <v>583</v>
      </c>
      <c r="E37" s="155" t="s">
        <v>584</v>
      </c>
      <c r="F37" s="35" t="s">
        <v>585</v>
      </c>
      <c r="G37" s="114">
        <v>130234.5</v>
      </c>
      <c r="H37" s="115">
        <v>520938</v>
      </c>
      <c r="I37" s="114"/>
      <c r="J37" s="117">
        <v>45260</v>
      </c>
      <c r="K37" s="117">
        <v>46718</v>
      </c>
      <c r="L37" s="44"/>
      <c r="M37" s="118"/>
      <c r="N37" s="44" t="s">
        <v>57</v>
      </c>
      <c r="O37" s="44" t="s">
        <v>29</v>
      </c>
      <c r="P37" s="44" t="s">
        <v>23</v>
      </c>
      <c r="Q37" s="174">
        <v>2831215</v>
      </c>
      <c r="R37" s="13" t="s">
        <v>586</v>
      </c>
      <c r="S37" s="44" t="s">
        <v>679</v>
      </c>
    </row>
    <row r="38" spans="1:19" s="20" customFormat="1" ht="31" x14ac:dyDescent="0.35">
      <c r="A38" s="13" t="s">
        <v>664</v>
      </c>
      <c r="B38" s="13" t="s">
        <v>314</v>
      </c>
      <c r="C38" s="12" t="s">
        <v>582</v>
      </c>
      <c r="D38" s="13" t="s">
        <v>315</v>
      </c>
      <c r="E38" s="13" t="s">
        <v>316</v>
      </c>
      <c r="F38" s="13" t="s">
        <v>317</v>
      </c>
      <c r="G38" s="14">
        <v>75000</v>
      </c>
      <c r="H38" s="15"/>
      <c r="I38" s="14"/>
      <c r="J38" s="16">
        <v>42647</v>
      </c>
      <c r="K38" s="16"/>
      <c r="L38" s="12" t="s">
        <v>318</v>
      </c>
      <c r="M38" s="17"/>
      <c r="N38" s="12"/>
      <c r="O38" s="12" t="s">
        <v>29</v>
      </c>
      <c r="P38" s="12" t="s">
        <v>23</v>
      </c>
      <c r="Q38" s="12">
        <v>2530291</v>
      </c>
      <c r="R38" s="13"/>
      <c r="S38" s="21" t="s">
        <v>64</v>
      </c>
    </row>
    <row r="39" spans="1:19" s="20" customFormat="1" ht="46.5" x14ac:dyDescent="0.35">
      <c r="A39" s="13" t="s">
        <v>660</v>
      </c>
      <c r="B39" s="13" t="s">
        <v>788</v>
      </c>
      <c r="C39" s="12" t="s">
        <v>582</v>
      </c>
      <c r="D39" s="13" t="s">
        <v>210</v>
      </c>
      <c r="E39" s="13" t="s">
        <v>211</v>
      </c>
      <c r="F39" s="13" t="s">
        <v>212</v>
      </c>
      <c r="G39" s="14">
        <v>5010</v>
      </c>
      <c r="H39" s="15">
        <v>16237.86</v>
      </c>
      <c r="I39" s="14"/>
      <c r="J39" s="16">
        <v>43922</v>
      </c>
      <c r="K39" s="16">
        <v>46112</v>
      </c>
      <c r="L39" s="12" t="s">
        <v>31</v>
      </c>
      <c r="M39" s="17" t="s">
        <v>213</v>
      </c>
      <c r="N39" s="12"/>
      <c r="O39" s="12" t="s">
        <v>29</v>
      </c>
      <c r="P39" s="12" t="s">
        <v>23</v>
      </c>
      <c r="Q39" s="12" t="s">
        <v>214</v>
      </c>
      <c r="R39" s="13" t="s">
        <v>215</v>
      </c>
      <c r="S39" s="12" t="s">
        <v>64</v>
      </c>
    </row>
    <row r="40" spans="1:19" s="20" customFormat="1" x14ac:dyDescent="0.35">
      <c r="A40" s="13">
        <v>13935</v>
      </c>
      <c r="B40" s="13" t="s">
        <v>370</v>
      </c>
      <c r="C40" s="22" t="s">
        <v>582</v>
      </c>
      <c r="D40" s="13" t="s">
        <v>371</v>
      </c>
      <c r="E40" s="13" t="s">
        <v>372</v>
      </c>
      <c r="F40" s="2" t="s">
        <v>373</v>
      </c>
      <c r="G40" s="14" t="s">
        <v>374</v>
      </c>
      <c r="H40" s="15" t="s">
        <v>375</v>
      </c>
      <c r="I40" s="14"/>
      <c r="J40" s="16">
        <v>44986</v>
      </c>
      <c r="K40" s="28">
        <v>46081</v>
      </c>
      <c r="L40" s="22" t="s">
        <v>67</v>
      </c>
      <c r="M40" s="17"/>
      <c r="N40" s="12" t="s">
        <v>57</v>
      </c>
      <c r="O40" s="12" t="s">
        <v>29</v>
      </c>
      <c r="P40" s="12" t="s">
        <v>23</v>
      </c>
      <c r="Q40" s="33">
        <v>2776536</v>
      </c>
      <c r="R40" s="13"/>
      <c r="S40" s="18" t="s">
        <v>64</v>
      </c>
    </row>
    <row r="41" spans="1:19" s="20" customFormat="1" ht="46.5" x14ac:dyDescent="0.35">
      <c r="A41" s="13">
        <v>5039</v>
      </c>
      <c r="B41" s="13" t="s">
        <v>413</v>
      </c>
      <c r="C41" s="12" t="s">
        <v>582</v>
      </c>
      <c r="D41" s="13" t="s">
        <v>414</v>
      </c>
      <c r="E41" s="13" t="s">
        <v>415</v>
      </c>
      <c r="F41" s="13" t="s">
        <v>416</v>
      </c>
      <c r="G41" s="14"/>
      <c r="H41" s="15">
        <v>82340</v>
      </c>
      <c r="I41" s="14"/>
      <c r="J41" s="16">
        <v>44652</v>
      </c>
      <c r="K41" s="16">
        <v>46112</v>
      </c>
      <c r="L41" s="12" t="s">
        <v>31</v>
      </c>
      <c r="M41" s="17"/>
      <c r="N41" s="12" t="s">
        <v>57</v>
      </c>
      <c r="O41" s="12" t="s">
        <v>29</v>
      </c>
      <c r="P41" s="12" t="s">
        <v>23</v>
      </c>
      <c r="Q41" s="12" t="s">
        <v>417</v>
      </c>
      <c r="R41" s="78"/>
      <c r="S41" s="21" t="s">
        <v>64</v>
      </c>
    </row>
    <row r="42" spans="1:19" s="20" customFormat="1" ht="93" x14ac:dyDescent="0.35">
      <c r="A42" s="13" t="s">
        <v>685</v>
      </c>
      <c r="B42" s="13" t="s">
        <v>686</v>
      </c>
      <c r="C42" s="12" t="s">
        <v>582</v>
      </c>
      <c r="D42" s="13" t="s">
        <v>687</v>
      </c>
      <c r="E42" s="23" t="s">
        <v>688</v>
      </c>
      <c r="F42" s="13" t="s">
        <v>689</v>
      </c>
      <c r="G42" s="14" t="s">
        <v>690</v>
      </c>
      <c r="H42" s="15" t="s">
        <v>690</v>
      </c>
      <c r="I42" s="14"/>
      <c r="J42" s="16">
        <v>45325</v>
      </c>
      <c r="K42" s="16">
        <v>46083</v>
      </c>
      <c r="L42" s="12" t="s">
        <v>31</v>
      </c>
      <c r="M42" s="17">
        <v>45657</v>
      </c>
      <c r="N42" s="12" t="s">
        <v>57</v>
      </c>
      <c r="O42" s="12" t="s">
        <v>29</v>
      </c>
      <c r="P42" s="12" t="s">
        <v>23</v>
      </c>
      <c r="Q42" s="33">
        <v>4624804</v>
      </c>
      <c r="R42" s="1" t="s">
        <v>691</v>
      </c>
      <c r="S42" s="12" t="s">
        <v>64</v>
      </c>
    </row>
    <row r="43" spans="1:19" s="20" customFormat="1" x14ac:dyDescent="0.35">
      <c r="A43" s="13"/>
      <c r="B43" s="13" t="s">
        <v>862</v>
      </c>
      <c r="C43" s="12" t="s">
        <v>582</v>
      </c>
      <c r="D43" s="13" t="s">
        <v>512</v>
      </c>
      <c r="E43" s="13" t="s">
        <v>167</v>
      </c>
      <c r="F43" s="13" t="s">
        <v>168</v>
      </c>
      <c r="G43" s="14">
        <v>12692</v>
      </c>
      <c r="H43" s="15">
        <f>G43*5</f>
        <v>63460</v>
      </c>
      <c r="I43" s="14"/>
      <c r="J43" s="16">
        <v>45658</v>
      </c>
      <c r="K43" s="16">
        <v>47483</v>
      </c>
      <c r="L43" s="12" t="s">
        <v>21</v>
      </c>
      <c r="M43" s="17" t="s">
        <v>329</v>
      </c>
      <c r="N43" s="12"/>
      <c r="O43" s="12" t="s">
        <v>23</v>
      </c>
      <c r="P43" s="12" t="s">
        <v>23</v>
      </c>
      <c r="Q43" s="12" t="s">
        <v>170</v>
      </c>
      <c r="R43" s="78"/>
      <c r="S43" s="12" t="s">
        <v>64</v>
      </c>
    </row>
    <row r="44" spans="1:19" s="20" customFormat="1" x14ac:dyDescent="0.35">
      <c r="A44" s="13"/>
      <c r="B44" s="13" t="s">
        <v>862</v>
      </c>
      <c r="C44" s="12" t="s">
        <v>582</v>
      </c>
      <c r="D44" s="13" t="s">
        <v>512</v>
      </c>
      <c r="E44" s="13" t="s">
        <v>167</v>
      </c>
      <c r="F44" s="13" t="s">
        <v>168</v>
      </c>
      <c r="G44" s="14">
        <v>14800</v>
      </c>
      <c r="H44" s="15">
        <v>44400</v>
      </c>
      <c r="I44" s="14"/>
      <c r="J44" s="16">
        <v>45413</v>
      </c>
      <c r="K44" s="16">
        <v>45778</v>
      </c>
      <c r="L44" s="12" t="s">
        <v>513</v>
      </c>
      <c r="M44" s="17" t="s">
        <v>329</v>
      </c>
      <c r="N44" s="12"/>
      <c r="O44" s="12" t="s">
        <v>23</v>
      </c>
      <c r="P44" s="12" t="s">
        <v>23</v>
      </c>
      <c r="Q44" s="12" t="s">
        <v>170</v>
      </c>
      <c r="R44" s="78"/>
      <c r="S44" s="12" t="s">
        <v>64</v>
      </c>
    </row>
    <row r="45" spans="1:19" s="20" customFormat="1" ht="31" x14ac:dyDescent="0.35">
      <c r="A45" s="13">
        <v>4465</v>
      </c>
      <c r="B45" s="13" t="s">
        <v>514</v>
      </c>
      <c r="C45" s="12" t="s">
        <v>582</v>
      </c>
      <c r="D45" s="13" t="s">
        <v>514</v>
      </c>
      <c r="E45" s="13" t="s">
        <v>175</v>
      </c>
      <c r="F45" s="13" t="s">
        <v>176</v>
      </c>
      <c r="G45" s="14"/>
      <c r="H45" s="15">
        <v>42475</v>
      </c>
      <c r="I45" s="14"/>
      <c r="J45" s="16">
        <v>44621</v>
      </c>
      <c r="K45" s="16">
        <v>46446</v>
      </c>
      <c r="L45" s="12" t="s">
        <v>160</v>
      </c>
      <c r="M45" s="17"/>
      <c r="N45" s="12" t="s">
        <v>41</v>
      </c>
      <c r="O45" s="12" t="s">
        <v>29</v>
      </c>
      <c r="P45" s="12" t="s">
        <v>23</v>
      </c>
      <c r="Q45" s="12"/>
      <c r="R45" s="78"/>
      <c r="S45" s="12" t="s">
        <v>64</v>
      </c>
    </row>
    <row r="46" spans="1:19" s="20" customFormat="1" ht="31" x14ac:dyDescent="0.35">
      <c r="A46" s="13" t="s">
        <v>172</v>
      </c>
      <c r="B46" s="13" t="s">
        <v>173</v>
      </c>
      <c r="C46" s="12" t="s">
        <v>582</v>
      </c>
      <c r="D46" s="13" t="s">
        <v>174</v>
      </c>
      <c r="E46" s="13" t="s">
        <v>175</v>
      </c>
      <c r="F46" s="13" t="s">
        <v>176</v>
      </c>
      <c r="G46" s="14"/>
      <c r="H46" s="15">
        <v>306018</v>
      </c>
      <c r="I46" s="14"/>
      <c r="J46" s="16">
        <v>44621</v>
      </c>
      <c r="K46" s="16">
        <v>46446</v>
      </c>
      <c r="L46" s="12" t="s">
        <v>160</v>
      </c>
      <c r="M46" s="17"/>
      <c r="N46" s="12" t="s">
        <v>41</v>
      </c>
      <c r="O46" s="12" t="s">
        <v>29</v>
      </c>
      <c r="P46" s="12"/>
      <c r="Q46" s="12" t="s">
        <v>177</v>
      </c>
      <c r="R46" s="78"/>
      <c r="S46" s="18" t="s">
        <v>64</v>
      </c>
    </row>
    <row r="47" spans="1:19" s="20" customFormat="1" ht="31" x14ac:dyDescent="0.35">
      <c r="A47" s="13" t="s">
        <v>324</v>
      </c>
      <c r="B47" s="13" t="s">
        <v>325</v>
      </c>
      <c r="C47" s="12" t="s">
        <v>582</v>
      </c>
      <c r="D47" s="13" t="s">
        <v>326</v>
      </c>
      <c r="E47" s="13" t="s">
        <v>55</v>
      </c>
      <c r="F47" s="13" t="s">
        <v>327</v>
      </c>
      <c r="G47" s="14">
        <v>13900</v>
      </c>
      <c r="H47" s="15">
        <v>75665</v>
      </c>
      <c r="I47" s="14"/>
      <c r="J47" s="16">
        <v>44377</v>
      </c>
      <c r="K47" s="16">
        <v>46234</v>
      </c>
      <c r="L47" s="12" t="s">
        <v>328</v>
      </c>
      <c r="M47" s="17">
        <v>45260</v>
      </c>
      <c r="N47" s="12"/>
      <c r="O47" s="12" t="s">
        <v>29</v>
      </c>
      <c r="P47" s="12" t="s">
        <v>23</v>
      </c>
      <c r="Q47" s="12" t="s">
        <v>58</v>
      </c>
      <c r="R47" s="13"/>
      <c r="S47" s="21" t="s">
        <v>64</v>
      </c>
    </row>
    <row r="48" spans="1:19" s="20" customFormat="1" ht="31" x14ac:dyDescent="0.35">
      <c r="A48" s="13"/>
      <c r="B48" s="13" t="s">
        <v>59</v>
      </c>
      <c r="C48" s="12" t="s">
        <v>582</v>
      </c>
      <c r="D48" s="13" t="s">
        <v>60</v>
      </c>
      <c r="E48" s="13" t="s">
        <v>55</v>
      </c>
      <c r="F48" s="13" t="s">
        <v>61</v>
      </c>
      <c r="G48" s="14"/>
      <c r="H48" s="15">
        <v>350000</v>
      </c>
      <c r="I48" s="14"/>
      <c r="J48" s="16">
        <v>45170</v>
      </c>
      <c r="K48" s="16">
        <v>47024</v>
      </c>
      <c r="L48" s="12" t="s">
        <v>548</v>
      </c>
      <c r="M48" s="17"/>
      <c r="N48" s="12" t="s">
        <v>62</v>
      </c>
      <c r="O48" s="12" t="s">
        <v>29</v>
      </c>
      <c r="P48" s="12" t="s">
        <v>23</v>
      </c>
      <c r="Q48" s="12" t="s">
        <v>58</v>
      </c>
      <c r="R48" s="13"/>
      <c r="S48" s="12" t="s">
        <v>64</v>
      </c>
    </row>
    <row r="49" spans="1:19" ht="31" x14ac:dyDescent="0.35">
      <c r="A49" s="13" t="s">
        <v>216</v>
      </c>
      <c r="B49" s="13" t="s">
        <v>217</v>
      </c>
      <c r="C49" s="12" t="s">
        <v>582</v>
      </c>
      <c r="D49" s="13" t="s">
        <v>219</v>
      </c>
      <c r="E49" s="13" t="s">
        <v>55</v>
      </c>
      <c r="F49" s="13" t="s">
        <v>220</v>
      </c>
      <c r="G49" s="14" t="s">
        <v>221</v>
      </c>
      <c r="H49" s="15" t="s">
        <v>222</v>
      </c>
      <c r="I49" s="14"/>
      <c r="J49" s="16">
        <v>45112</v>
      </c>
      <c r="K49" s="16">
        <v>46207</v>
      </c>
      <c r="L49" s="12" t="s">
        <v>223</v>
      </c>
      <c r="M49" s="17" t="s">
        <v>224</v>
      </c>
      <c r="N49" s="12" t="s">
        <v>57</v>
      </c>
      <c r="O49" s="12" t="s">
        <v>528</v>
      </c>
      <c r="P49" s="12" t="s">
        <v>23</v>
      </c>
      <c r="Q49" s="12" t="s">
        <v>225</v>
      </c>
      <c r="R49" s="13"/>
      <c r="S49" s="12" t="s">
        <v>64</v>
      </c>
    </row>
    <row r="50" spans="1:19" ht="31" x14ac:dyDescent="0.35">
      <c r="A50" s="13">
        <v>5716</v>
      </c>
      <c r="B50" s="13" t="s">
        <v>319</v>
      </c>
      <c r="C50" s="12" t="s">
        <v>582</v>
      </c>
      <c r="D50" s="13" t="s">
        <v>320</v>
      </c>
      <c r="E50" s="13" t="s">
        <v>55</v>
      </c>
      <c r="F50" s="13" t="s">
        <v>56</v>
      </c>
      <c r="G50" s="14"/>
      <c r="H50" s="15">
        <f>173065+131339.57</f>
        <v>304404.57</v>
      </c>
      <c r="I50" s="14"/>
      <c r="J50" s="16">
        <v>44834</v>
      </c>
      <c r="K50" s="16">
        <v>45739</v>
      </c>
      <c r="L50" s="12" t="s">
        <v>321</v>
      </c>
      <c r="M50" s="17"/>
      <c r="N50" s="12" t="s">
        <v>57</v>
      </c>
      <c r="O50" s="12" t="s">
        <v>29</v>
      </c>
      <c r="P50" s="12" t="s">
        <v>23</v>
      </c>
      <c r="Q50" s="12" t="s">
        <v>58</v>
      </c>
      <c r="R50" s="13"/>
      <c r="S50" s="21" t="s">
        <v>64</v>
      </c>
    </row>
    <row r="51" spans="1:19" ht="46.5" x14ac:dyDescent="0.35">
      <c r="A51" s="13">
        <v>4688</v>
      </c>
      <c r="B51" s="13" t="s">
        <v>54</v>
      </c>
      <c r="C51" s="12" t="s">
        <v>582</v>
      </c>
      <c r="D51" s="13" t="s">
        <v>54</v>
      </c>
      <c r="E51" s="36" t="s">
        <v>55</v>
      </c>
      <c r="F51" s="13" t="s">
        <v>56</v>
      </c>
      <c r="G51" s="14">
        <v>14433</v>
      </c>
      <c r="H51" s="15">
        <v>57732</v>
      </c>
      <c r="I51" s="14"/>
      <c r="J51" s="16">
        <v>44652</v>
      </c>
      <c r="K51" s="16">
        <v>46112</v>
      </c>
      <c r="L51" s="12" t="s">
        <v>742</v>
      </c>
      <c r="M51" s="17"/>
      <c r="N51" s="12" t="s">
        <v>57</v>
      </c>
      <c r="O51" s="12" t="s">
        <v>29</v>
      </c>
      <c r="P51" s="12"/>
      <c r="Q51" s="12" t="s">
        <v>58</v>
      </c>
      <c r="R51" s="13"/>
      <c r="S51" s="21" t="s">
        <v>64</v>
      </c>
    </row>
    <row r="52" spans="1:19" ht="31" x14ac:dyDescent="0.35">
      <c r="A52" s="13"/>
      <c r="B52" s="36" t="s">
        <v>340</v>
      </c>
      <c r="C52" s="12" t="s">
        <v>582</v>
      </c>
      <c r="D52" s="13" t="s">
        <v>341</v>
      </c>
      <c r="E52" s="13" t="s">
        <v>342</v>
      </c>
      <c r="F52" s="13" t="s">
        <v>343</v>
      </c>
      <c r="G52" s="14">
        <v>9292.2999999999993</v>
      </c>
      <c r="H52" s="15">
        <v>27876.9</v>
      </c>
      <c r="I52" s="14"/>
      <c r="J52" s="16">
        <v>45196</v>
      </c>
      <c r="K52" s="28">
        <v>46291</v>
      </c>
      <c r="L52" s="12" t="s">
        <v>226</v>
      </c>
      <c r="M52" s="17" t="s">
        <v>227</v>
      </c>
      <c r="N52" s="12"/>
      <c r="O52" s="12" t="s">
        <v>29</v>
      </c>
      <c r="P52" s="12" t="s">
        <v>23</v>
      </c>
      <c r="Q52" s="12" t="s">
        <v>344</v>
      </c>
      <c r="R52" s="13"/>
      <c r="S52" s="12" t="s">
        <v>64</v>
      </c>
    </row>
    <row r="53" spans="1:19" ht="31" x14ac:dyDescent="0.35">
      <c r="A53" s="13"/>
      <c r="B53" s="13" t="s">
        <v>376</v>
      </c>
      <c r="C53" s="22" t="s">
        <v>582</v>
      </c>
      <c r="D53" s="13" t="s">
        <v>377</v>
      </c>
      <c r="E53" s="13" t="s">
        <v>378</v>
      </c>
      <c r="F53" s="13" t="s">
        <v>379</v>
      </c>
      <c r="G53" s="14"/>
      <c r="H53" s="15">
        <v>5466.3799999999992</v>
      </c>
      <c r="I53" s="14"/>
      <c r="J53" s="16">
        <v>45627</v>
      </c>
      <c r="K53" s="28">
        <v>45991</v>
      </c>
      <c r="L53" s="12" t="s">
        <v>226</v>
      </c>
      <c r="M53" s="17"/>
      <c r="N53" s="12"/>
      <c r="O53" s="12" t="s">
        <v>29</v>
      </c>
      <c r="P53" s="12" t="s">
        <v>23</v>
      </c>
      <c r="Q53" s="12" t="s">
        <v>380</v>
      </c>
      <c r="R53" s="13"/>
      <c r="S53" s="21" t="s">
        <v>64</v>
      </c>
    </row>
    <row r="54" spans="1:19" ht="46.5" x14ac:dyDescent="0.35">
      <c r="A54" s="13"/>
      <c r="B54" s="13" t="s">
        <v>455</v>
      </c>
      <c r="C54" s="12" t="s">
        <v>582</v>
      </c>
      <c r="D54" s="13" t="s">
        <v>456</v>
      </c>
      <c r="E54" s="13" t="s">
        <v>457</v>
      </c>
      <c r="F54" s="13" t="s">
        <v>458</v>
      </c>
      <c r="G54" s="14">
        <v>2363</v>
      </c>
      <c r="H54" s="15" t="s">
        <v>459</v>
      </c>
      <c r="I54" s="14"/>
      <c r="J54" s="16">
        <v>45158</v>
      </c>
      <c r="K54" s="16">
        <v>46253</v>
      </c>
      <c r="L54" s="12" t="s">
        <v>226</v>
      </c>
      <c r="M54" s="17" t="s">
        <v>21</v>
      </c>
      <c r="N54" s="12" t="s">
        <v>362</v>
      </c>
      <c r="O54" s="12" t="s">
        <v>29</v>
      </c>
      <c r="P54" s="12" t="s">
        <v>23</v>
      </c>
      <c r="Q54" s="12" t="s">
        <v>460</v>
      </c>
      <c r="R54" s="13"/>
      <c r="S54" s="12" t="s">
        <v>64</v>
      </c>
    </row>
    <row r="55" spans="1:19" ht="31" x14ac:dyDescent="0.35">
      <c r="A55" s="13"/>
      <c r="B55" s="13" t="s">
        <v>473</v>
      </c>
      <c r="C55" s="12" t="s">
        <v>582</v>
      </c>
      <c r="D55" s="13" t="s">
        <v>474</v>
      </c>
      <c r="E55" s="13" t="s">
        <v>475</v>
      </c>
      <c r="F55" s="13" t="s">
        <v>476</v>
      </c>
      <c r="G55" s="14">
        <v>3094</v>
      </c>
      <c r="H55" s="15" t="s">
        <v>477</v>
      </c>
      <c r="I55" s="14"/>
      <c r="J55" s="16">
        <v>45079</v>
      </c>
      <c r="K55" s="16">
        <v>46174</v>
      </c>
      <c r="L55" s="12" t="s">
        <v>478</v>
      </c>
      <c r="M55" s="17" t="s">
        <v>479</v>
      </c>
      <c r="N55" s="12" t="s">
        <v>362</v>
      </c>
      <c r="O55" s="12" t="s">
        <v>29</v>
      </c>
      <c r="P55" s="12" t="s">
        <v>23</v>
      </c>
      <c r="Q55" s="12">
        <v>1738519</v>
      </c>
      <c r="R55" s="13"/>
      <c r="S55" s="12" t="s">
        <v>64</v>
      </c>
    </row>
    <row r="56" spans="1:19" ht="46.5" x14ac:dyDescent="0.35">
      <c r="A56" s="13">
        <v>4579</v>
      </c>
      <c r="B56" s="13" t="s">
        <v>289</v>
      </c>
      <c r="C56" s="12" t="s">
        <v>582</v>
      </c>
      <c r="D56" s="13" t="s">
        <v>290</v>
      </c>
      <c r="E56" s="13" t="s">
        <v>291</v>
      </c>
      <c r="F56" s="13" t="s">
        <v>239</v>
      </c>
      <c r="G56" s="14" t="s">
        <v>797</v>
      </c>
      <c r="H56" s="15">
        <v>567388.75</v>
      </c>
      <c r="I56" s="14"/>
      <c r="J56" s="16">
        <v>45413</v>
      </c>
      <c r="K56" s="16">
        <v>46507</v>
      </c>
      <c r="L56" s="12"/>
      <c r="M56" s="17" t="s">
        <v>798</v>
      </c>
      <c r="N56" s="12" t="s">
        <v>57</v>
      </c>
      <c r="O56" s="12" t="s">
        <v>528</v>
      </c>
      <c r="P56" s="12" t="s">
        <v>527</v>
      </c>
      <c r="Q56" s="12" t="s">
        <v>241</v>
      </c>
      <c r="R56" s="13"/>
      <c r="S56" s="21" t="s">
        <v>64</v>
      </c>
    </row>
    <row r="57" spans="1:19" ht="186" x14ac:dyDescent="0.35">
      <c r="A57" s="1"/>
      <c r="B57" s="1" t="s">
        <v>48</v>
      </c>
      <c r="C57" s="12" t="s">
        <v>582</v>
      </c>
      <c r="D57" s="1" t="s">
        <v>50</v>
      </c>
      <c r="E57" s="13" t="s">
        <v>294</v>
      </c>
      <c r="F57" s="1" t="s">
        <v>51</v>
      </c>
      <c r="G57" s="29"/>
      <c r="H57" s="29">
        <v>33750</v>
      </c>
      <c r="I57" s="21"/>
      <c r="J57" s="30">
        <v>45108</v>
      </c>
      <c r="K57" s="30">
        <v>46203</v>
      </c>
      <c r="L57" s="21"/>
      <c r="M57" s="21"/>
      <c r="N57" s="21" t="s">
        <v>52</v>
      </c>
      <c r="O57" s="21" t="s">
        <v>29</v>
      </c>
      <c r="P57" s="21" t="s">
        <v>29</v>
      </c>
      <c r="Q57" s="21" t="s">
        <v>53</v>
      </c>
      <c r="R57" s="1"/>
      <c r="S57" s="21" t="s">
        <v>64</v>
      </c>
    </row>
    <row r="58" spans="1:19" ht="31" x14ac:dyDescent="0.35">
      <c r="A58" s="13">
        <v>6038</v>
      </c>
      <c r="B58" s="13" t="s">
        <v>292</v>
      </c>
      <c r="C58" s="12" t="s">
        <v>582</v>
      </c>
      <c r="D58" s="13" t="s">
        <v>293</v>
      </c>
      <c r="E58" s="13" t="s">
        <v>294</v>
      </c>
      <c r="F58" s="13" t="s">
        <v>295</v>
      </c>
      <c r="G58" s="14">
        <v>12500</v>
      </c>
      <c r="H58" s="15">
        <v>37500</v>
      </c>
      <c r="I58" s="14">
        <v>0</v>
      </c>
      <c r="J58" s="16">
        <v>45108</v>
      </c>
      <c r="K58" s="16">
        <v>46112</v>
      </c>
      <c r="L58" s="12"/>
      <c r="M58" s="17"/>
      <c r="N58" s="12"/>
      <c r="O58" s="12" t="s">
        <v>23</v>
      </c>
      <c r="P58" s="12" t="s">
        <v>23</v>
      </c>
      <c r="Q58" s="11" t="s">
        <v>296</v>
      </c>
      <c r="R58" s="13"/>
      <c r="S58" s="21" t="s">
        <v>64</v>
      </c>
    </row>
    <row r="59" spans="1:19" ht="46.5" x14ac:dyDescent="0.35">
      <c r="A59" s="45">
        <v>4687</v>
      </c>
      <c r="B59" s="45" t="s">
        <v>202</v>
      </c>
      <c r="C59" s="12" t="s">
        <v>582</v>
      </c>
      <c r="D59" s="13" t="s">
        <v>202</v>
      </c>
      <c r="E59" s="13" t="s">
        <v>203</v>
      </c>
      <c r="F59" s="13" t="s">
        <v>204</v>
      </c>
      <c r="G59" s="14"/>
      <c r="H59" s="15" t="s">
        <v>205</v>
      </c>
      <c r="I59" s="14"/>
      <c r="J59" s="16">
        <v>44470</v>
      </c>
      <c r="K59" s="16">
        <v>46295</v>
      </c>
      <c r="L59" s="12"/>
      <c r="M59" s="17"/>
      <c r="N59" s="12" t="s">
        <v>207</v>
      </c>
      <c r="O59" s="12" t="s">
        <v>23</v>
      </c>
      <c r="P59" s="12" t="s">
        <v>23</v>
      </c>
      <c r="Q59" s="12">
        <v>2299747</v>
      </c>
      <c r="R59" s="13"/>
      <c r="S59" s="18" t="s">
        <v>64</v>
      </c>
    </row>
    <row r="60" spans="1:19" ht="46.5" x14ac:dyDescent="0.35">
      <c r="A60" s="47">
        <v>4687</v>
      </c>
      <c r="B60" s="47" t="s">
        <v>202</v>
      </c>
      <c r="C60" s="44" t="s">
        <v>582</v>
      </c>
      <c r="D60" s="35" t="s">
        <v>202</v>
      </c>
      <c r="E60" s="35" t="s">
        <v>203</v>
      </c>
      <c r="F60" s="35" t="s">
        <v>204</v>
      </c>
      <c r="G60" s="114"/>
      <c r="H60" s="115" t="s">
        <v>205</v>
      </c>
      <c r="I60" s="114"/>
      <c r="J60" s="117" t="s">
        <v>147</v>
      </c>
      <c r="K60" s="117" t="s">
        <v>206</v>
      </c>
      <c r="L60" s="44"/>
      <c r="M60" s="118"/>
      <c r="N60" s="44" t="s">
        <v>207</v>
      </c>
      <c r="O60" s="44" t="s">
        <v>640</v>
      </c>
      <c r="P60" s="44"/>
      <c r="Q60" s="44">
        <v>2299747</v>
      </c>
      <c r="R60" s="35"/>
      <c r="S60" s="44" t="s">
        <v>64</v>
      </c>
    </row>
    <row r="61" spans="1:19" ht="31" x14ac:dyDescent="0.35">
      <c r="B61" s="13" t="s">
        <v>302</v>
      </c>
      <c r="C61" s="48" t="s">
        <v>582</v>
      </c>
      <c r="D61" s="13" t="s">
        <v>303</v>
      </c>
      <c r="E61" s="13" t="s">
        <v>208</v>
      </c>
      <c r="F61" s="13" t="s">
        <v>794</v>
      </c>
      <c r="G61" s="14">
        <v>119046.99</v>
      </c>
      <c r="H61" s="15">
        <v>663034.95000000007</v>
      </c>
      <c r="I61" s="14"/>
      <c r="J61" s="16" t="s">
        <v>711</v>
      </c>
      <c r="K61" s="16" t="s">
        <v>369</v>
      </c>
      <c r="L61" s="12"/>
      <c r="M61" s="17" t="s">
        <v>793</v>
      </c>
      <c r="N61" s="12" t="s">
        <v>57</v>
      </c>
      <c r="O61" s="12" t="s">
        <v>23</v>
      </c>
      <c r="P61" s="12" t="s">
        <v>23</v>
      </c>
      <c r="Q61" s="12">
        <v>2299747</v>
      </c>
      <c r="R61" s="13" t="s">
        <v>795</v>
      </c>
      <c r="S61" s="21" t="s">
        <v>64</v>
      </c>
    </row>
    <row r="62" spans="1:19" ht="31" x14ac:dyDescent="0.35">
      <c r="A62" s="13" t="s">
        <v>661</v>
      </c>
      <c r="B62" s="13" t="s">
        <v>297</v>
      </c>
      <c r="C62" s="12" t="s">
        <v>582</v>
      </c>
      <c r="D62" s="13" t="s">
        <v>297</v>
      </c>
      <c r="E62" s="13" t="s">
        <v>208</v>
      </c>
      <c r="F62" s="13" t="s">
        <v>298</v>
      </c>
      <c r="G62" s="14" t="s">
        <v>299</v>
      </c>
      <c r="H62" s="15"/>
      <c r="I62" s="14"/>
      <c r="J62" s="16" t="s">
        <v>300</v>
      </c>
      <c r="K62" s="16" t="s">
        <v>301</v>
      </c>
      <c r="L62" s="12"/>
      <c r="M62" s="17"/>
      <c r="N62" s="12" t="s">
        <v>57</v>
      </c>
      <c r="O62" s="12" t="s">
        <v>23</v>
      </c>
      <c r="P62" s="12" t="s">
        <v>23</v>
      </c>
      <c r="Q62" s="12">
        <v>2299747</v>
      </c>
      <c r="R62" s="13"/>
      <c r="S62" s="12" t="s">
        <v>64</v>
      </c>
    </row>
    <row r="63" spans="1:19" ht="31" x14ac:dyDescent="0.35">
      <c r="A63" s="13" t="s">
        <v>678</v>
      </c>
      <c r="B63" s="13" t="s">
        <v>297</v>
      </c>
      <c r="C63" s="22" t="s">
        <v>582</v>
      </c>
      <c r="D63" s="13" t="s">
        <v>297</v>
      </c>
      <c r="E63" s="13" t="s">
        <v>208</v>
      </c>
      <c r="F63" s="13" t="s">
        <v>298</v>
      </c>
      <c r="G63" s="14" t="s">
        <v>299</v>
      </c>
      <c r="H63" s="15"/>
      <c r="I63" s="14"/>
      <c r="J63" s="16" t="s">
        <v>300</v>
      </c>
      <c r="K63" s="16" t="s">
        <v>301</v>
      </c>
      <c r="L63" s="12"/>
      <c r="M63" s="17"/>
      <c r="N63" s="12" t="s">
        <v>57</v>
      </c>
      <c r="O63" s="12"/>
      <c r="P63" s="12"/>
      <c r="Q63" s="12">
        <v>2299747</v>
      </c>
      <c r="R63" s="13"/>
      <c r="S63" s="12" t="s">
        <v>64</v>
      </c>
    </row>
    <row r="64" spans="1:19" s="49" customFormat="1" ht="325.5" x14ac:dyDescent="0.35">
      <c r="A64" s="13" t="s">
        <v>587</v>
      </c>
      <c r="B64" s="13" t="s">
        <v>588</v>
      </c>
      <c r="C64" s="12" t="s">
        <v>582</v>
      </c>
      <c r="D64" s="13" t="s">
        <v>589</v>
      </c>
      <c r="E64" s="13" t="s">
        <v>55</v>
      </c>
      <c r="F64" s="13" t="s">
        <v>590</v>
      </c>
      <c r="G64" s="14">
        <v>135455.4</v>
      </c>
      <c r="H64" s="15">
        <v>677277</v>
      </c>
      <c r="I64" s="14"/>
      <c r="J64" s="16">
        <v>45258</v>
      </c>
      <c r="K64" s="16">
        <v>47084</v>
      </c>
      <c r="L64" s="12"/>
      <c r="M64" s="17">
        <v>46391</v>
      </c>
      <c r="N64" s="12" t="s">
        <v>57</v>
      </c>
      <c r="O64" s="12" t="s">
        <v>29</v>
      </c>
      <c r="P64" s="12" t="s">
        <v>23</v>
      </c>
      <c r="Q64" s="33">
        <v>1628868</v>
      </c>
      <c r="R64" s="13" t="s">
        <v>591</v>
      </c>
      <c r="S64" s="12" t="s">
        <v>64</v>
      </c>
    </row>
    <row r="65" spans="1:19" s="49" customFormat="1" ht="31" x14ac:dyDescent="0.35">
      <c r="A65" s="13" t="s">
        <v>682</v>
      </c>
      <c r="B65" s="13" t="s">
        <v>331</v>
      </c>
      <c r="C65" s="12" t="s">
        <v>582</v>
      </c>
      <c r="D65" s="13" t="s">
        <v>332</v>
      </c>
      <c r="E65" s="13" t="s">
        <v>55</v>
      </c>
      <c r="F65" s="13" t="s">
        <v>56</v>
      </c>
      <c r="G65" s="14"/>
      <c r="H65" s="15"/>
      <c r="I65" s="14"/>
      <c r="J65" s="16">
        <v>43281</v>
      </c>
      <c r="K65" s="28">
        <v>46204</v>
      </c>
      <c r="L65" s="12"/>
      <c r="M65" s="17" t="s">
        <v>333</v>
      </c>
      <c r="N65" s="12"/>
      <c r="O65" s="12" t="s">
        <v>23</v>
      </c>
      <c r="P65" s="12" t="s">
        <v>23</v>
      </c>
      <c r="Q65" s="12" t="s">
        <v>58</v>
      </c>
      <c r="R65" s="13"/>
      <c r="S65" s="21" t="s">
        <v>64</v>
      </c>
    </row>
    <row r="66" spans="1:19" s="49" customFormat="1" ht="31" x14ac:dyDescent="0.35">
      <c r="A66" s="13" t="s">
        <v>665</v>
      </c>
      <c r="B66" s="13" t="s">
        <v>322</v>
      </c>
      <c r="C66" s="12" t="s">
        <v>582</v>
      </c>
      <c r="D66" s="13" t="s">
        <v>1047</v>
      </c>
      <c r="E66" s="13" t="s">
        <v>55</v>
      </c>
      <c r="F66" s="13" t="s">
        <v>56</v>
      </c>
      <c r="G66" s="14"/>
      <c r="H66" s="15"/>
      <c r="I66" s="14"/>
      <c r="J66" s="16" t="s">
        <v>323</v>
      </c>
      <c r="K66" s="16">
        <v>46112</v>
      </c>
      <c r="L66" s="12"/>
      <c r="M66" s="17"/>
      <c r="N66" s="12"/>
      <c r="O66" s="12" t="s">
        <v>29</v>
      </c>
      <c r="P66" s="12" t="s">
        <v>23</v>
      </c>
      <c r="Q66" s="12" t="s">
        <v>58</v>
      </c>
      <c r="R66" s="13"/>
      <c r="S66" s="12" t="s">
        <v>64</v>
      </c>
    </row>
    <row r="67" spans="1:19" ht="46.5" x14ac:dyDescent="0.35">
      <c r="A67" s="13" t="s">
        <v>662</v>
      </c>
      <c r="B67" s="13" t="s">
        <v>330</v>
      </c>
      <c r="C67" s="12" t="s">
        <v>582</v>
      </c>
      <c r="D67" s="13" t="s">
        <v>330</v>
      </c>
      <c r="E67" s="13" t="s">
        <v>55</v>
      </c>
      <c r="F67" s="13" t="s">
        <v>56</v>
      </c>
      <c r="G67" s="14"/>
      <c r="H67" s="39">
        <v>677277</v>
      </c>
      <c r="I67" s="14"/>
      <c r="J67" s="16">
        <v>45258</v>
      </c>
      <c r="K67" s="16">
        <v>47084</v>
      </c>
      <c r="L67" s="12"/>
      <c r="M67" s="17" t="s">
        <v>227</v>
      </c>
      <c r="N67" s="12"/>
      <c r="O67" s="12" t="s">
        <v>23</v>
      </c>
      <c r="P67" s="12" t="s">
        <v>23</v>
      </c>
      <c r="Q67" s="12" t="s">
        <v>58</v>
      </c>
      <c r="R67" s="13"/>
      <c r="S67" s="21" t="s">
        <v>64</v>
      </c>
    </row>
    <row r="68" spans="1:19" ht="31" x14ac:dyDescent="0.35">
      <c r="A68" s="144" t="s">
        <v>662</v>
      </c>
      <c r="B68" s="13" t="s">
        <v>236</v>
      </c>
      <c r="C68" s="12" t="s">
        <v>582</v>
      </c>
      <c r="D68" s="13" t="s">
        <v>237</v>
      </c>
      <c r="E68" s="13" t="s">
        <v>238</v>
      </c>
      <c r="F68" s="13" t="s">
        <v>239</v>
      </c>
      <c r="G68" s="14"/>
      <c r="H68" s="15">
        <v>106845.37</v>
      </c>
      <c r="I68" s="14"/>
      <c r="J68" s="16">
        <v>44592</v>
      </c>
      <c r="K68" s="16">
        <v>46417</v>
      </c>
      <c r="L68" s="12"/>
      <c r="M68" s="17" t="s">
        <v>881</v>
      </c>
      <c r="N68" s="12" t="s">
        <v>240</v>
      </c>
      <c r="O68" s="12" t="s">
        <v>23</v>
      </c>
      <c r="P68" s="12" t="s">
        <v>23</v>
      </c>
      <c r="Q68" s="12" t="s">
        <v>241</v>
      </c>
      <c r="R68" s="13"/>
      <c r="S68" s="21" t="s">
        <v>64</v>
      </c>
    </row>
    <row r="69" spans="1:19" ht="31" x14ac:dyDescent="0.35">
      <c r="A69" s="13">
        <v>5432</v>
      </c>
      <c r="B69" s="13" t="s">
        <v>334</v>
      </c>
      <c r="C69" s="37" t="s">
        <v>582</v>
      </c>
      <c r="D69" s="13" t="s">
        <v>335</v>
      </c>
      <c r="E69" s="13" t="s">
        <v>336</v>
      </c>
      <c r="F69" s="13" t="s">
        <v>337</v>
      </c>
      <c r="G69" s="14" t="s">
        <v>338</v>
      </c>
      <c r="H69" s="15">
        <v>41784</v>
      </c>
      <c r="I69" s="14"/>
      <c r="J69" s="16">
        <v>45444</v>
      </c>
      <c r="K69" s="16">
        <v>45808</v>
      </c>
      <c r="L69" s="12"/>
      <c r="M69" s="17">
        <v>45627</v>
      </c>
      <c r="N69" s="12"/>
      <c r="O69" s="12" t="s">
        <v>29</v>
      </c>
      <c r="P69" s="12" t="s">
        <v>23</v>
      </c>
      <c r="Q69" s="12" t="s">
        <v>339</v>
      </c>
      <c r="R69" s="13"/>
      <c r="S69" s="12" t="s">
        <v>64</v>
      </c>
    </row>
    <row r="70" spans="1:19" ht="31" x14ac:dyDescent="0.35">
      <c r="A70" s="13"/>
      <c r="B70" s="13" t="s">
        <v>804</v>
      </c>
      <c r="C70" s="12" t="s">
        <v>582</v>
      </c>
      <c r="D70" s="13" t="s">
        <v>805</v>
      </c>
      <c r="E70" s="13" t="s">
        <v>806</v>
      </c>
      <c r="F70" s="13" t="s">
        <v>807</v>
      </c>
      <c r="G70" s="14">
        <v>12000</v>
      </c>
      <c r="H70" s="15">
        <v>40097</v>
      </c>
      <c r="I70" s="14"/>
      <c r="J70" s="16">
        <v>45495</v>
      </c>
      <c r="K70" s="16">
        <v>46589</v>
      </c>
      <c r="L70" s="12"/>
      <c r="M70" s="17"/>
      <c r="N70" s="12" t="s">
        <v>266</v>
      </c>
      <c r="O70" s="12" t="s">
        <v>29</v>
      </c>
      <c r="P70" s="12"/>
      <c r="Q70" s="12"/>
      <c r="R70" s="78"/>
      <c r="S70" s="12" t="s">
        <v>64</v>
      </c>
    </row>
    <row r="71" spans="1:19" ht="31" x14ac:dyDescent="0.35">
      <c r="A71" s="13" t="s">
        <v>673</v>
      </c>
      <c r="B71" s="13" t="s">
        <v>390</v>
      </c>
      <c r="C71" s="12" t="s">
        <v>582</v>
      </c>
      <c r="D71" s="13" t="s">
        <v>390</v>
      </c>
      <c r="E71" s="13" t="s">
        <v>391</v>
      </c>
      <c r="F71" s="13" t="s">
        <v>392</v>
      </c>
      <c r="G71" s="14"/>
      <c r="H71" s="15">
        <v>92669</v>
      </c>
      <c r="I71" s="14"/>
      <c r="J71" s="16">
        <v>44763</v>
      </c>
      <c r="K71" s="16">
        <v>46588</v>
      </c>
      <c r="L71" s="12"/>
      <c r="M71" s="17"/>
      <c r="N71" s="12" t="s">
        <v>57</v>
      </c>
      <c r="O71" s="12" t="s">
        <v>23</v>
      </c>
      <c r="P71" s="12" t="s">
        <v>23</v>
      </c>
      <c r="Q71" s="12" t="s">
        <v>393</v>
      </c>
      <c r="R71" s="13"/>
      <c r="S71" s="21" t="s">
        <v>64</v>
      </c>
    </row>
    <row r="72" spans="1:19" ht="46.5" x14ac:dyDescent="0.35">
      <c r="A72" s="1" t="s">
        <v>255</v>
      </c>
      <c r="B72" s="1" t="s">
        <v>256</v>
      </c>
      <c r="C72" s="21" t="s">
        <v>582</v>
      </c>
      <c r="D72" s="1" t="s">
        <v>257</v>
      </c>
      <c r="E72" s="1" t="s">
        <v>258</v>
      </c>
      <c r="F72" s="1" t="s">
        <v>259</v>
      </c>
      <c r="G72" s="29"/>
      <c r="H72" s="29">
        <v>553586</v>
      </c>
      <c r="I72" s="21"/>
      <c r="J72" s="30">
        <v>45017</v>
      </c>
      <c r="K72" s="30">
        <v>46813</v>
      </c>
      <c r="L72" s="21"/>
      <c r="M72" s="21"/>
      <c r="N72" s="21" t="s">
        <v>32</v>
      </c>
      <c r="O72" s="21" t="s">
        <v>23</v>
      </c>
      <c r="P72" s="21" t="s">
        <v>23</v>
      </c>
      <c r="Q72" s="42" t="s">
        <v>260</v>
      </c>
      <c r="R72" s="1"/>
      <c r="S72" s="21" t="s">
        <v>64</v>
      </c>
    </row>
    <row r="73" spans="1:19" ht="62" x14ac:dyDescent="0.35">
      <c r="A73" s="82" t="s">
        <v>866</v>
      </c>
      <c r="B73" s="82" t="s">
        <v>867</v>
      </c>
      <c r="C73" s="12" t="s">
        <v>582</v>
      </c>
      <c r="D73" s="13" t="s">
        <v>868</v>
      </c>
      <c r="E73" s="13" t="s">
        <v>55</v>
      </c>
      <c r="F73" s="13" t="s">
        <v>869</v>
      </c>
      <c r="G73" s="14">
        <v>64140.66</v>
      </c>
      <c r="H73" s="15">
        <v>495703</v>
      </c>
      <c r="I73" s="14"/>
      <c r="J73" s="16">
        <v>45558</v>
      </c>
      <c r="K73" s="16">
        <v>47383</v>
      </c>
      <c r="L73" s="12"/>
      <c r="M73" s="17"/>
      <c r="N73" s="12" t="s">
        <v>57</v>
      </c>
      <c r="O73" s="12" t="s">
        <v>23</v>
      </c>
      <c r="P73" s="12" t="s">
        <v>23</v>
      </c>
      <c r="Q73" s="12">
        <v>1628868</v>
      </c>
      <c r="R73" s="13" t="s">
        <v>870</v>
      </c>
      <c r="S73" s="12" t="s">
        <v>64</v>
      </c>
    </row>
    <row r="74" spans="1:19" ht="31" x14ac:dyDescent="0.35">
      <c r="A74" s="13" t="s">
        <v>745</v>
      </c>
      <c r="B74" s="13" t="s">
        <v>746</v>
      </c>
      <c r="C74" s="12" t="s">
        <v>582</v>
      </c>
      <c r="D74" s="13" t="s">
        <v>864</v>
      </c>
      <c r="E74" s="13" t="s">
        <v>258</v>
      </c>
      <c r="F74" s="13" t="s">
        <v>259</v>
      </c>
      <c r="G74" s="14">
        <v>47044.800000000003</v>
      </c>
      <c r="H74" s="15">
        <v>47044.800000000003</v>
      </c>
      <c r="I74" s="14"/>
      <c r="J74" s="16">
        <v>45397</v>
      </c>
      <c r="K74" s="16">
        <v>46857</v>
      </c>
      <c r="L74" s="12" t="s">
        <v>747</v>
      </c>
      <c r="M74" s="17">
        <v>45761</v>
      </c>
      <c r="N74" s="12" t="s">
        <v>616</v>
      </c>
      <c r="O74" s="12" t="s">
        <v>23</v>
      </c>
      <c r="P74" s="12" t="s">
        <v>23</v>
      </c>
      <c r="Q74" s="33">
        <v>5234413</v>
      </c>
      <c r="R74" s="13" t="s">
        <v>748</v>
      </c>
      <c r="S74" s="12" t="s">
        <v>171</v>
      </c>
    </row>
    <row r="75" spans="1:19" ht="31" x14ac:dyDescent="0.35">
      <c r="A75" s="13" t="s">
        <v>506</v>
      </c>
      <c r="B75" s="13" t="s">
        <v>507</v>
      </c>
      <c r="C75" s="12" t="s">
        <v>263</v>
      </c>
      <c r="D75" s="13" t="s">
        <v>507</v>
      </c>
      <c r="E75" s="13" t="s">
        <v>508</v>
      </c>
      <c r="F75" s="13" t="s">
        <v>509</v>
      </c>
      <c r="G75" s="14">
        <v>121883.59</v>
      </c>
      <c r="H75" s="15"/>
      <c r="I75" s="14"/>
      <c r="J75" s="16">
        <v>44652</v>
      </c>
      <c r="K75" s="16">
        <v>45747</v>
      </c>
      <c r="L75" s="32">
        <v>47208</v>
      </c>
      <c r="M75" s="17"/>
      <c r="N75" s="12" t="s">
        <v>57</v>
      </c>
      <c r="O75" s="12"/>
      <c r="P75" s="12"/>
      <c r="Q75" s="12" t="s">
        <v>510</v>
      </c>
      <c r="R75" s="78"/>
      <c r="S75" s="12" t="s">
        <v>64</v>
      </c>
    </row>
    <row r="76" spans="1:19" ht="31" x14ac:dyDescent="0.35">
      <c r="A76" s="13" t="s">
        <v>675</v>
      </c>
      <c r="B76" s="13" t="s">
        <v>451</v>
      </c>
      <c r="C76" s="22" t="s">
        <v>263</v>
      </c>
      <c r="D76" s="13" t="s">
        <v>452</v>
      </c>
      <c r="E76" s="13" t="s">
        <v>453</v>
      </c>
      <c r="F76" s="13" t="s">
        <v>454</v>
      </c>
      <c r="G76" s="14">
        <v>24640</v>
      </c>
      <c r="H76" s="15"/>
      <c r="I76" s="14"/>
      <c r="J76" s="16">
        <v>44652</v>
      </c>
      <c r="K76" s="16" t="s">
        <v>880</v>
      </c>
      <c r="L76" s="32">
        <v>47208</v>
      </c>
      <c r="M76" s="17"/>
      <c r="N76" s="12" t="s">
        <v>57</v>
      </c>
      <c r="O76" s="12"/>
      <c r="P76" s="12"/>
      <c r="Q76" s="12">
        <v>2339826</v>
      </c>
      <c r="R76" s="13"/>
      <c r="S76" s="12" t="s">
        <v>64</v>
      </c>
    </row>
    <row r="77" spans="1:19" x14ac:dyDescent="0.35">
      <c r="A77" s="13" t="s">
        <v>506</v>
      </c>
      <c r="B77" s="13" t="s">
        <v>451</v>
      </c>
      <c r="C77" s="12" t="s">
        <v>263</v>
      </c>
      <c r="D77" s="13" t="s">
        <v>511</v>
      </c>
      <c r="E77" s="13" t="s">
        <v>508</v>
      </c>
      <c r="F77" s="13" t="s">
        <v>509</v>
      </c>
      <c r="G77" s="14">
        <v>14820.269999999999</v>
      </c>
      <c r="H77" s="15"/>
      <c r="I77" s="14"/>
      <c r="J77" s="16">
        <v>44652</v>
      </c>
      <c r="K77" s="16">
        <v>45747</v>
      </c>
      <c r="L77" s="32">
        <v>47208</v>
      </c>
      <c r="M77" s="17"/>
      <c r="N77" s="12" t="s">
        <v>57</v>
      </c>
      <c r="O77" s="12"/>
      <c r="P77" s="12"/>
      <c r="Q77" s="12" t="s">
        <v>510</v>
      </c>
      <c r="R77" s="78"/>
      <c r="S77" s="12" t="s">
        <v>64</v>
      </c>
    </row>
    <row r="78" spans="1:19" s="26" customFormat="1" ht="62" x14ac:dyDescent="0.35">
      <c r="A78" s="13" t="s">
        <v>675</v>
      </c>
      <c r="B78" s="13" t="s">
        <v>431</v>
      </c>
      <c r="C78" s="22" t="s">
        <v>263</v>
      </c>
      <c r="D78" s="13" t="s">
        <v>432</v>
      </c>
      <c r="E78" s="13" t="s">
        <v>433</v>
      </c>
      <c r="F78" s="13" t="s">
        <v>434</v>
      </c>
      <c r="G78" s="14">
        <v>106206.24</v>
      </c>
      <c r="H78" s="15"/>
      <c r="I78" s="14"/>
      <c r="J78" s="16">
        <v>44652</v>
      </c>
      <c r="K78" s="16">
        <v>45747</v>
      </c>
      <c r="L78" s="32">
        <v>47208</v>
      </c>
      <c r="M78" s="17"/>
      <c r="N78" s="12" t="s">
        <v>57</v>
      </c>
      <c r="O78" s="12"/>
      <c r="P78" s="12"/>
      <c r="Q78" s="12" t="s">
        <v>435</v>
      </c>
      <c r="R78" s="13"/>
      <c r="S78" s="12" t="s">
        <v>64</v>
      </c>
    </row>
    <row r="79" spans="1:19" s="26" customFormat="1" ht="31" x14ac:dyDescent="0.35">
      <c r="A79" s="53" t="s">
        <v>675</v>
      </c>
      <c r="B79" s="53" t="s">
        <v>436</v>
      </c>
      <c r="C79" s="22" t="s">
        <v>263</v>
      </c>
      <c r="D79" s="53" t="s">
        <v>437</v>
      </c>
      <c r="E79" s="53" t="s">
        <v>433</v>
      </c>
      <c r="F79" s="53" t="s">
        <v>434</v>
      </c>
      <c r="G79" s="54">
        <v>82402.33</v>
      </c>
      <c r="H79" s="55"/>
      <c r="I79" s="54"/>
      <c r="J79" s="56">
        <v>44652</v>
      </c>
      <c r="K79" s="56">
        <v>45747</v>
      </c>
      <c r="L79" s="170">
        <v>47208</v>
      </c>
      <c r="M79" s="57"/>
      <c r="N79" s="48" t="s">
        <v>57</v>
      </c>
      <c r="O79" s="48"/>
      <c r="P79" s="48"/>
      <c r="Q79" s="48" t="s">
        <v>435</v>
      </c>
      <c r="R79" s="53"/>
      <c r="S79" s="48" t="s">
        <v>64</v>
      </c>
    </row>
    <row r="80" spans="1:19" s="26" customFormat="1" ht="31" x14ac:dyDescent="0.35">
      <c r="A80" s="53" t="s">
        <v>675</v>
      </c>
      <c r="B80" s="53" t="s">
        <v>400</v>
      </c>
      <c r="C80" s="22" t="s">
        <v>263</v>
      </c>
      <c r="D80" s="53" t="s">
        <v>401</v>
      </c>
      <c r="E80" s="53" t="s">
        <v>402</v>
      </c>
      <c r="F80" s="53" t="s">
        <v>403</v>
      </c>
      <c r="G80" s="54">
        <v>20475</v>
      </c>
      <c r="H80" s="55"/>
      <c r="I80" s="54"/>
      <c r="J80" s="56">
        <v>44652</v>
      </c>
      <c r="K80" s="56">
        <v>45747</v>
      </c>
      <c r="L80" s="170">
        <v>47208</v>
      </c>
      <c r="M80" s="57"/>
      <c r="N80" s="48" t="s">
        <v>57</v>
      </c>
      <c r="O80" s="48"/>
      <c r="P80" s="48"/>
      <c r="Q80" s="48">
        <v>2571285</v>
      </c>
      <c r="R80" s="53"/>
      <c r="S80" s="48" t="s">
        <v>64</v>
      </c>
    </row>
    <row r="81" spans="1:19" s="26" customFormat="1" ht="31" x14ac:dyDescent="0.35">
      <c r="A81" s="53">
        <v>3518</v>
      </c>
      <c r="B81" s="53" t="s">
        <v>198</v>
      </c>
      <c r="C81" s="12" t="s">
        <v>263</v>
      </c>
      <c r="D81" s="53" t="s">
        <v>198</v>
      </c>
      <c r="E81" s="53" t="s">
        <v>199</v>
      </c>
      <c r="F81" s="53" t="s">
        <v>200</v>
      </c>
      <c r="G81" s="54"/>
      <c r="H81" s="55">
        <v>178682</v>
      </c>
      <c r="I81" s="54"/>
      <c r="J81" s="56">
        <v>43922</v>
      </c>
      <c r="K81" s="56">
        <v>45747</v>
      </c>
      <c r="L81" s="48" t="s">
        <v>201</v>
      </c>
      <c r="M81" s="57"/>
      <c r="N81" s="48" t="s">
        <v>57</v>
      </c>
      <c r="O81" s="48" t="s">
        <v>640</v>
      </c>
      <c r="P81" s="48"/>
      <c r="Q81" s="48">
        <v>1026167</v>
      </c>
      <c r="R81" s="53"/>
      <c r="S81" s="48" t="s">
        <v>64</v>
      </c>
    </row>
    <row r="82" spans="1:19" s="26" customFormat="1" ht="31" x14ac:dyDescent="0.35">
      <c r="A82" s="140" t="s">
        <v>381</v>
      </c>
      <c r="B82" s="148" t="s">
        <v>382</v>
      </c>
      <c r="C82" s="113" t="s">
        <v>263</v>
      </c>
      <c r="D82" s="154" t="s">
        <v>382</v>
      </c>
      <c r="E82" s="154" t="s">
        <v>383</v>
      </c>
      <c r="F82" s="154" t="s">
        <v>384</v>
      </c>
      <c r="G82" s="157"/>
      <c r="H82" s="159">
        <v>12675</v>
      </c>
      <c r="I82" s="162"/>
      <c r="J82" s="163">
        <v>45017</v>
      </c>
      <c r="K82" s="163">
        <v>46112</v>
      </c>
      <c r="L82" s="162" t="s">
        <v>23</v>
      </c>
      <c r="M82" s="162"/>
      <c r="N82" s="162" t="s">
        <v>362</v>
      </c>
      <c r="O82" s="162"/>
      <c r="P82" s="162"/>
      <c r="Q82" s="162"/>
      <c r="R82" s="154"/>
      <c r="S82" s="48" t="s">
        <v>64</v>
      </c>
    </row>
    <row r="83" spans="1:19" s="26" customFormat="1" ht="31" x14ac:dyDescent="0.35">
      <c r="A83" s="146" t="s">
        <v>261</v>
      </c>
      <c r="B83" s="47" t="s">
        <v>262</v>
      </c>
      <c r="C83" s="48" t="s">
        <v>263</v>
      </c>
      <c r="D83" s="53" t="s">
        <v>262</v>
      </c>
      <c r="E83" s="47" t="s">
        <v>264</v>
      </c>
      <c r="F83" s="52" t="s">
        <v>265</v>
      </c>
      <c r="G83" s="54">
        <v>60000</v>
      </c>
      <c r="H83" s="55">
        <v>180000</v>
      </c>
      <c r="I83" s="54"/>
      <c r="J83" s="56">
        <v>45078</v>
      </c>
      <c r="K83" s="56">
        <v>46173</v>
      </c>
      <c r="L83" s="48"/>
      <c r="M83" s="57"/>
      <c r="N83" s="48" t="s">
        <v>266</v>
      </c>
      <c r="O83" s="48" t="s">
        <v>23</v>
      </c>
      <c r="P83" s="48" t="s">
        <v>23</v>
      </c>
      <c r="Q83" s="48"/>
      <c r="R83" s="78"/>
      <c r="S83" s="21" t="s">
        <v>64</v>
      </c>
    </row>
    <row r="84" spans="1:19" s="26" customFormat="1" ht="31" x14ac:dyDescent="0.35">
      <c r="A84" s="143" t="s">
        <v>261</v>
      </c>
      <c r="B84" s="53" t="s">
        <v>262</v>
      </c>
      <c r="C84" s="48" t="s">
        <v>263</v>
      </c>
      <c r="D84" s="53" t="s">
        <v>262</v>
      </c>
      <c r="E84" s="53" t="s">
        <v>264</v>
      </c>
      <c r="F84" s="52" t="s">
        <v>265</v>
      </c>
      <c r="G84" s="54">
        <v>60000</v>
      </c>
      <c r="H84" s="55">
        <v>180000</v>
      </c>
      <c r="I84" s="54"/>
      <c r="J84" s="56">
        <v>45078</v>
      </c>
      <c r="K84" s="56">
        <v>46173</v>
      </c>
      <c r="L84" s="48"/>
      <c r="M84" s="57"/>
      <c r="N84" s="48" t="s">
        <v>266</v>
      </c>
      <c r="O84" s="48" t="s">
        <v>23</v>
      </c>
      <c r="P84" s="48" t="s">
        <v>23</v>
      </c>
      <c r="Q84" s="48"/>
      <c r="R84" s="182"/>
      <c r="S84" s="48" t="s">
        <v>64</v>
      </c>
    </row>
    <row r="85" spans="1:19" s="26" customFormat="1" ht="77.5" x14ac:dyDescent="0.35">
      <c r="A85" s="53" t="s">
        <v>270</v>
      </c>
      <c r="B85" s="53" t="s">
        <v>271</v>
      </c>
      <c r="C85" s="48" t="s">
        <v>263</v>
      </c>
      <c r="D85" s="53" t="s">
        <v>273</v>
      </c>
      <c r="E85" s="53" t="s">
        <v>274</v>
      </c>
      <c r="F85" s="52" t="s">
        <v>275</v>
      </c>
      <c r="G85" s="54"/>
      <c r="H85" s="55">
        <v>10000</v>
      </c>
      <c r="I85" s="54"/>
      <c r="J85" s="56">
        <v>45108</v>
      </c>
      <c r="K85" s="56">
        <v>46203</v>
      </c>
      <c r="L85" s="48"/>
      <c r="M85" s="57">
        <v>46111</v>
      </c>
      <c r="N85" s="48" t="s">
        <v>276</v>
      </c>
      <c r="O85" s="48" t="s">
        <v>641</v>
      </c>
      <c r="P85" s="48"/>
      <c r="Q85" s="181" t="s">
        <v>277</v>
      </c>
      <c r="R85" s="182"/>
      <c r="S85" s="48" t="s">
        <v>64</v>
      </c>
    </row>
    <row r="86" spans="1:19" s="26" customFormat="1" x14ac:dyDescent="0.35">
      <c r="A86" s="53" t="s">
        <v>654</v>
      </c>
      <c r="B86" s="53" t="s">
        <v>655</v>
      </c>
      <c r="C86" s="48" t="s">
        <v>263</v>
      </c>
      <c r="D86" s="53" t="s">
        <v>656</v>
      </c>
      <c r="E86" s="53" t="s">
        <v>657</v>
      </c>
      <c r="F86" s="53" t="s">
        <v>658</v>
      </c>
      <c r="G86" s="54"/>
      <c r="H86" s="55">
        <v>100000</v>
      </c>
      <c r="I86" s="54"/>
      <c r="J86" s="56">
        <v>45295</v>
      </c>
      <c r="K86" s="56">
        <v>46755</v>
      </c>
      <c r="L86" s="48"/>
      <c r="M86" s="57"/>
      <c r="N86" s="48" t="s">
        <v>647</v>
      </c>
      <c r="O86" s="48" t="s">
        <v>29</v>
      </c>
      <c r="P86" s="48" t="s">
        <v>23</v>
      </c>
      <c r="Q86" s="48">
        <v>8627563</v>
      </c>
      <c r="R86" s="53" t="s">
        <v>659</v>
      </c>
      <c r="S86" s="48" t="s">
        <v>64</v>
      </c>
    </row>
    <row r="87" spans="1:19" s="26" customFormat="1" ht="31" x14ac:dyDescent="0.35">
      <c r="A87" s="53" t="s">
        <v>780</v>
      </c>
      <c r="B87" s="53" t="s">
        <v>781</v>
      </c>
      <c r="C87" s="48" t="s">
        <v>263</v>
      </c>
      <c r="D87" s="53" t="s">
        <v>782</v>
      </c>
      <c r="E87" s="53" t="s">
        <v>783</v>
      </c>
      <c r="F87" s="53" t="s">
        <v>784</v>
      </c>
      <c r="G87" s="54" t="s">
        <v>785</v>
      </c>
      <c r="H87" s="55" t="s">
        <v>786</v>
      </c>
      <c r="I87" s="54"/>
      <c r="J87" s="56">
        <v>45383</v>
      </c>
      <c r="K87" s="56">
        <v>46112</v>
      </c>
      <c r="L87" s="48" t="s">
        <v>478</v>
      </c>
      <c r="M87" s="57">
        <v>46022</v>
      </c>
      <c r="N87" s="48" t="s">
        <v>41</v>
      </c>
      <c r="O87" s="48" t="s">
        <v>29</v>
      </c>
      <c r="P87" s="48" t="s">
        <v>23</v>
      </c>
      <c r="Q87" s="48">
        <v>2227962</v>
      </c>
      <c r="R87" s="53" t="s">
        <v>787</v>
      </c>
      <c r="S87" s="48" t="s">
        <v>171</v>
      </c>
    </row>
    <row r="88" spans="1:19" ht="31" x14ac:dyDescent="0.35">
      <c r="A88" s="53" t="s">
        <v>808</v>
      </c>
      <c r="B88" s="98" t="s">
        <v>809</v>
      </c>
      <c r="C88" s="48" t="s">
        <v>263</v>
      </c>
      <c r="D88" s="53" t="s">
        <v>810</v>
      </c>
      <c r="E88" s="53" t="s">
        <v>811</v>
      </c>
      <c r="F88" s="110" t="s">
        <v>812</v>
      </c>
      <c r="G88" s="54">
        <v>5000</v>
      </c>
      <c r="H88" s="55" t="s">
        <v>813</v>
      </c>
      <c r="I88" s="54"/>
      <c r="J88" s="56">
        <v>45506</v>
      </c>
      <c r="K88" s="56" t="s">
        <v>209</v>
      </c>
      <c r="L88" s="48" t="s">
        <v>814</v>
      </c>
      <c r="M88" s="57"/>
      <c r="N88" s="48" t="s">
        <v>183</v>
      </c>
      <c r="O88" s="48" t="s">
        <v>23</v>
      </c>
      <c r="P88" s="48" t="s">
        <v>23</v>
      </c>
      <c r="Q88" s="48" t="s">
        <v>21</v>
      </c>
      <c r="R88" s="53"/>
      <c r="S88" s="48" t="s">
        <v>171</v>
      </c>
    </row>
    <row r="89" spans="1:19" ht="46.5" x14ac:dyDescent="0.35">
      <c r="A89" s="47" t="s">
        <v>758</v>
      </c>
      <c r="B89" s="47" t="s">
        <v>759</v>
      </c>
      <c r="C89" s="46" t="s">
        <v>263</v>
      </c>
      <c r="D89" s="47" t="s">
        <v>760</v>
      </c>
      <c r="E89" s="47" t="s">
        <v>761</v>
      </c>
      <c r="F89" s="47" t="s">
        <v>762</v>
      </c>
      <c r="G89" s="59"/>
      <c r="H89" s="116">
        <v>47861</v>
      </c>
      <c r="I89" s="59"/>
      <c r="J89" s="60">
        <v>45474</v>
      </c>
      <c r="K89" s="60">
        <v>46934</v>
      </c>
      <c r="L89" s="46"/>
      <c r="M89" s="61"/>
      <c r="N89" s="46" t="s">
        <v>57</v>
      </c>
      <c r="O89" s="46" t="s">
        <v>23</v>
      </c>
      <c r="P89" s="46" t="s">
        <v>23</v>
      </c>
      <c r="Q89" s="180">
        <v>13071945</v>
      </c>
      <c r="R89" s="47"/>
      <c r="S89" s="46" t="s">
        <v>171</v>
      </c>
    </row>
    <row r="90" spans="1:19" ht="62" x14ac:dyDescent="0.35">
      <c r="A90" s="45" t="s">
        <v>702</v>
      </c>
      <c r="B90" s="45" t="s">
        <v>703</v>
      </c>
      <c r="C90" s="34" t="s">
        <v>579</v>
      </c>
      <c r="D90" s="45" t="s">
        <v>704</v>
      </c>
      <c r="E90" s="119" t="s">
        <v>737</v>
      </c>
      <c r="F90" s="45" t="s">
        <v>738</v>
      </c>
      <c r="G90" s="62"/>
      <c r="H90" s="63">
        <v>315000</v>
      </c>
      <c r="I90" s="62"/>
      <c r="J90" s="64">
        <v>45358</v>
      </c>
      <c r="K90" s="64">
        <v>45747</v>
      </c>
      <c r="L90" s="34"/>
      <c r="M90" s="65"/>
      <c r="N90" s="34" t="s">
        <v>57</v>
      </c>
      <c r="O90" s="34" t="s">
        <v>29</v>
      </c>
      <c r="P90" s="34" t="s">
        <v>23</v>
      </c>
      <c r="Q90" s="34">
        <v>4172770</v>
      </c>
      <c r="R90" s="45"/>
      <c r="S90" s="101" t="s">
        <v>64</v>
      </c>
    </row>
    <row r="91" spans="1:19" ht="139.5" x14ac:dyDescent="0.35">
      <c r="A91" s="13" t="s">
        <v>577</v>
      </c>
      <c r="B91" s="13" t="s">
        <v>578</v>
      </c>
      <c r="C91" s="12" t="s">
        <v>579</v>
      </c>
      <c r="D91" s="13" t="s">
        <v>708</v>
      </c>
      <c r="E91" s="13" t="s">
        <v>709</v>
      </c>
      <c r="F91" s="13" t="s">
        <v>710</v>
      </c>
      <c r="G91" s="14">
        <v>115000</v>
      </c>
      <c r="H91" s="15">
        <v>115000</v>
      </c>
      <c r="I91" s="14"/>
      <c r="J91" s="16">
        <v>45369</v>
      </c>
      <c r="K91" s="16">
        <v>45747</v>
      </c>
      <c r="L91" s="12"/>
      <c r="M91" s="17"/>
      <c r="N91" s="12" t="s">
        <v>41</v>
      </c>
      <c r="O91" s="12" t="s">
        <v>29</v>
      </c>
      <c r="P91" s="12" t="s">
        <v>23</v>
      </c>
      <c r="Q91" s="12">
        <v>8038161</v>
      </c>
      <c r="R91" s="13"/>
      <c r="S91" s="12" t="s">
        <v>64</v>
      </c>
    </row>
    <row r="92" spans="1:19" ht="170.5" x14ac:dyDescent="0.35">
      <c r="A92" s="13"/>
      <c r="B92" s="13" t="s">
        <v>148</v>
      </c>
      <c r="C92" s="12" t="s">
        <v>149</v>
      </c>
      <c r="D92" s="13" t="s">
        <v>150</v>
      </c>
      <c r="E92" s="13" t="s">
        <v>151</v>
      </c>
      <c r="F92" s="13" t="s">
        <v>152</v>
      </c>
      <c r="G92" s="14"/>
      <c r="H92" s="15">
        <v>700000</v>
      </c>
      <c r="I92" s="14"/>
      <c r="J92" s="16" t="s">
        <v>153</v>
      </c>
      <c r="K92" s="16" t="s">
        <v>154</v>
      </c>
      <c r="L92" s="12"/>
      <c r="M92" s="17"/>
      <c r="N92" s="12" t="s">
        <v>22</v>
      </c>
      <c r="O92" s="12" t="s">
        <v>29</v>
      </c>
      <c r="P92" s="12" t="s">
        <v>23</v>
      </c>
      <c r="Q92" s="12" t="s">
        <v>155</v>
      </c>
      <c r="R92" s="13"/>
      <c r="S92" s="12" t="s">
        <v>64</v>
      </c>
    </row>
    <row r="93" spans="1:19" ht="62" x14ac:dyDescent="0.35">
      <c r="A93" s="13"/>
      <c r="B93" s="13" t="s">
        <v>736</v>
      </c>
      <c r="C93" s="22" t="s">
        <v>149</v>
      </c>
      <c r="D93" s="13" t="s">
        <v>498</v>
      </c>
      <c r="E93" s="13" t="s">
        <v>499</v>
      </c>
      <c r="F93" s="13" t="s">
        <v>500</v>
      </c>
      <c r="G93" s="14" t="s">
        <v>735</v>
      </c>
      <c r="H93" s="15">
        <v>44078</v>
      </c>
      <c r="I93" s="14"/>
      <c r="J93" s="16">
        <v>45383</v>
      </c>
      <c r="K93" s="28">
        <v>46477</v>
      </c>
      <c r="L93" s="12"/>
      <c r="M93" s="17"/>
      <c r="N93" s="12"/>
      <c r="O93" s="12" t="s">
        <v>29</v>
      </c>
      <c r="P93" s="12" t="s">
        <v>23</v>
      </c>
      <c r="Q93" s="12" t="s">
        <v>501</v>
      </c>
      <c r="R93" s="13"/>
      <c r="S93" s="12" t="s">
        <v>64</v>
      </c>
    </row>
    <row r="94" spans="1:19" ht="31" x14ac:dyDescent="0.35">
      <c r="A94" s="13" t="s">
        <v>663</v>
      </c>
      <c r="B94" s="13" t="s">
        <v>310</v>
      </c>
      <c r="C94" s="12" t="s">
        <v>525</v>
      </c>
      <c r="D94" s="13" t="s">
        <v>310</v>
      </c>
      <c r="E94" s="82" t="s">
        <v>311</v>
      </c>
      <c r="F94" s="13" t="s">
        <v>312</v>
      </c>
      <c r="G94" s="14"/>
      <c r="H94" s="15"/>
      <c r="I94" s="14"/>
      <c r="J94" s="123">
        <v>44774</v>
      </c>
      <c r="K94" s="106">
        <v>45505</v>
      </c>
      <c r="L94" s="12"/>
      <c r="M94" s="17"/>
      <c r="N94" s="12"/>
      <c r="O94" s="12" t="s">
        <v>29</v>
      </c>
      <c r="P94" s="12" t="s">
        <v>23</v>
      </c>
      <c r="Q94" s="125">
        <v>4168225</v>
      </c>
      <c r="R94" s="13" t="s">
        <v>1002</v>
      </c>
      <c r="S94" s="12" t="s">
        <v>64</v>
      </c>
    </row>
    <row r="95" spans="1:19" ht="46.5" x14ac:dyDescent="0.35">
      <c r="A95" s="12" t="s">
        <v>35</v>
      </c>
      <c r="B95" s="1" t="s">
        <v>187</v>
      </c>
      <c r="C95" s="2" t="s">
        <v>525</v>
      </c>
      <c r="D95" s="1" t="s">
        <v>188</v>
      </c>
      <c r="E95" s="14" t="s">
        <v>189</v>
      </c>
      <c r="F95" s="74" t="s">
        <v>1016</v>
      </c>
      <c r="G95" s="14">
        <v>9675</v>
      </c>
      <c r="H95" s="74">
        <v>29025</v>
      </c>
      <c r="I95" s="16"/>
      <c r="J95" s="32">
        <v>45146</v>
      </c>
      <c r="K95" s="17">
        <v>46241</v>
      </c>
      <c r="L95" s="12"/>
      <c r="M95" s="12"/>
      <c r="N95" s="12" t="s">
        <v>191</v>
      </c>
      <c r="O95" s="12" t="s">
        <v>29</v>
      </c>
      <c r="P95" s="12" t="s">
        <v>23</v>
      </c>
      <c r="Q95" s="94">
        <v>12398055</v>
      </c>
      <c r="R95" s="13"/>
      <c r="S95" s="12" t="s">
        <v>64</v>
      </c>
    </row>
    <row r="96" spans="1:19" ht="31" x14ac:dyDescent="0.35">
      <c r="A96" s="1" t="s">
        <v>663</v>
      </c>
      <c r="B96" s="1" t="s">
        <v>310</v>
      </c>
      <c r="C96" s="2" t="s">
        <v>525</v>
      </c>
      <c r="D96" s="1" t="s">
        <v>310</v>
      </c>
      <c r="E96" s="1" t="s">
        <v>311</v>
      </c>
      <c r="F96" s="1" t="s">
        <v>312</v>
      </c>
      <c r="G96" s="29"/>
      <c r="H96" s="15"/>
      <c r="I96" s="21"/>
      <c r="J96" s="30">
        <v>44774</v>
      </c>
      <c r="K96" s="30">
        <v>45505</v>
      </c>
      <c r="L96" s="21"/>
      <c r="M96" s="21"/>
      <c r="N96" s="21"/>
      <c r="O96" s="21" t="s">
        <v>23</v>
      </c>
      <c r="P96" s="21" t="s">
        <v>23</v>
      </c>
      <c r="Q96" s="21"/>
      <c r="R96" s="1" t="s">
        <v>313</v>
      </c>
      <c r="S96" s="21" t="s">
        <v>64</v>
      </c>
    </row>
    <row r="97" spans="1:19" ht="310" x14ac:dyDescent="0.35">
      <c r="A97" s="13" t="s">
        <v>33</v>
      </c>
      <c r="B97" s="13" t="s">
        <v>34</v>
      </c>
      <c r="C97" s="2" t="s">
        <v>525</v>
      </c>
      <c r="D97" s="13" t="s">
        <v>36</v>
      </c>
      <c r="E97" s="13" t="s">
        <v>37</v>
      </c>
      <c r="F97" s="13" t="s">
        <v>600</v>
      </c>
      <c r="G97" s="14"/>
      <c r="H97" s="15">
        <v>2250000</v>
      </c>
      <c r="I97" s="14"/>
      <c r="J97" s="16" t="s">
        <v>38</v>
      </c>
      <c r="K97" s="16" t="s">
        <v>39</v>
      </c>
      <c r="L97" s="12"/>
      <c r="M97" s="17"/>
      <c r="N97" s="21" t="s">
        <v>28</v>
      </c>
      <c r="O97" s="12" t="s">
        <v>29</v>
      </c>
      <c r="P97" s="12" t="s">
        <v>23</v>
      </c>
      <c r="Q97" s="12"/>
      <c r="R97" s="13"/>
      <c r="S97" s="21" t="s">
        <v>64</v>
      </c>
    </row>
    <row r="98" spans="1:19" ht="31" x14ac:dyDescent="0.35">
      <c r="A98" s="2" t="s">
        <v>674</v>
      </c>
      <c r="B98" s="13" t="s">
        <v>364</v>
      </c>
      <c r="C98" s="2" t="s">
        <v>525</v>
      </c>
      <c r="D98" s="13" t="s">
        <v>364</v>
      </c>
      <c r="E98" s="13" t="s">
        <v>268</v>
      </c>
      <c r="F98" s="13" t="s">
        <v>267</v>
      </c>
      <c r="G98" s="14">
        <v>320000</v>
      </c>
      <c r="H98" s="39"/>
      <c r="I98" s="14"/>
      <c r="J98" s="16">
        <v>44044</v>
      </c>
      <c r="K98" s="16">
        <v>45870</v>
      </c>
      <c r="L98" s="12"/>
      <c r="M98" s="17"/>
      <c r="N98" s="12" t="s">
        <v>363</v>
      </c>
      <c r="O98" s="12" t="s">
        <v>23</v>
      </c>
      <c r="P98" s="12" t="s">
        <v>23</v>
      </c>
      <c r="Q98" s="12">
        <v>3262604</v>
      </c>
      <c r="R98" s="13"/>
      <c r="S98" s="21" t="s">
        <v>64</v>
      </c>
    </row>
    <row r="99" spans="1:19" ht="31" x14ac:dyDescent="0.35">
      <c r="A99" s="13"/>
      <c r="B99" s="13" t="s">
        <v>494</v>
      </c>
      <c r="C99" s="2" t="s">
        <v>525</v>
      </c>
      <c r="D99" s="13" t="s">
        <v>494</v>
      </c>
      <c r="E99" s="13" t="s">
        <v>495</v>
      </c>
      <c r="F99" s="13" t="s">
        <v>496</v>
      </c>
      <c r="G99" s="14"/>
      <c r="H99" s="15">
        <v>1000000</v>
      </c>
      <c r="I99" s="14"/>
      <c r="J99" s="16">
        <v>44075</v>
      </c>
      <c r="K99" s="16">
        <v>45901</v>
      </c>
      <c r="L99" s="12"/>
      <c r="M99" s="17"/>
      <c r="N99" s="12"/>
      <c r="O99" s="12" t="s">
        <v>29</v>
      </c>
      <c r="P99" s="12" t="s">
        <v>23</v>
      </c>
      <c r="Q99" s="12" t="s">
        <v>497</v>
      </c>
      <c r="R99" s="13"/>
      <c r="S99" s="12" t="s">
        <v>64</v>
      </c>
    </row>
    <row r="100" spans="1:19" ht="46.5" x14ac:dyDescent="0.35">
      <c r="A100" s="13"/>
      <c r="B100" s="13" t="s">
        <v>485</v>
      </c>
      <c r="C100" s="2" t="s">
        <v>525</v>
      </c>
      <c r="D100" s="13" t="s">
        <v>485</v>
      </c>
      <c r="E100" s="13" t="s">
        <v>486</v>
      </c>
      <c r="F100" s="13" t="s">
        <v>487</v>
      </c>
      <c r="G100" s="14"/>
      <c r="H100" s="39"/>
      <c r="I100" s="14"/>
      <c r="J100" s="28"/>
      <c r="K100" s="28"/>
      <c r="L100" s="12"/>
      <c r="M100" s="17"/>
      <c r="N100" s="12"/>
      <c r="O100" s="12" t="s">
        <v>29</v>
      </c>
      <c r="P100" s="12" t="s">
        <v>23</v>
      </c>
      <c r="Q100" s="12">
        <v>676451</v>
      </c>
      <c r="R100" s="13" t="s">
        <v>803</v>
      </c>
      <c r="S100" s="12" t="s">
        <v>64</v>
      </c>
    </row>
    <row r="101" spans="1:19" ht="77.5" x14ac:dyDescent="0.35">
      <c r="A101" s="13" t="s">
        <v>516</v>
      </c>
      <c r="B101" s="13" t="s">
        <v>517</v>
      </c>
      <c r="C101" s="22" t="s">
        <v>35</v>
      </c>
      <c r="D101" s="13" t="s">
        <v>518</v>
      </c>
      <c r="E101" s="13" t="s">
        <v>519</v>
      </c>
      <c r="F101" s="13" t="s">
        <v>520</v>
      </c>
      <c r="G101" s="14"/>
      <c r="H101" s="15">
        <v>39605</v>
      </c>
      <c r="I101" s="14"/>
      <c r="J101" s="28"/>
      <c r="K101" s="28"/>
      <c r="L101" s="12" t="s">
        <v>692</v>
      </c>
      <c r="M101" s="17"/>
      <c r="N101" s="12"/>
      <c r="O101" s="12" t="s">
        <v>29</v>
      </c>
      <c r="P101" s="12" t="s">
        <v>23</v>
      </c>
      <c r="Q101" s="12">
        <v>1383511</v>
      </c>
      <c r="R101" s="78" t="s">
        <v>796</v>
      </c>
      <c r="S101" s="12" t="s">
        <v>64</v>
      </c>
    </row>
    <row r="102" spans="1:19" ht="46.5" x14ac:dyDescent="0.35">
      <c r="A102" s="36"/>
      <c r="B102" s="13" t="s">
        <v>423</v>
      </c>
      <c r="C102" s="12" t="s">
        <v>35</v>
      </c>
      <c r="D102" s="13" t="s">
        <v>424</v>
      </c>
      <c r="E102" s="13" t="s">
        <v>425</v>
      </c>
      <c r="F102" s="13" t="s">
        <v>426</v>
      </c>
      <c r="G102" s="14" t="s">
        <v>418</v>
      </c>
      <c r="H102" s="15"/>
      <c r="I102" s="14"/>
      <c r="J102" s="16" t="s">
        <v>427</v>
      </c>
      <c r="K102" s="16" t="s">
        <v>428</v>
      </c>
      <c r="L102" s="12" t="s">
        <v>429</v>
      </c>
      <c r="M102" s="17"/>
      <c r="N102" s="12"/>
      <c r="O102" s="12" t="s">
        <v>29</v>
      </c>
      <c r="P102" s="12" t="s">
        <v>23</v>
      </c>
      <c r="Q102" s="12" t="s">
        <v>430</v>
      </c>
      <c r="R102" s="13"/>
      <c r="S102" s="12" t="s">
        <v>64</v>
      </c>
    </row>
    <row r="103" spans="1:19" ht="62" x14ac:dyDescent="0.35">
      <c r="A103" s="13">
        <v>4433</v>
      </c>
      <c r="B103" s="13" t="s">
        <v>104</v>
      </c>
      <c r="C103" s="12" t="s">
        <v>35</v>
      </c>
      <c r="D103" s="13" t="s">
        <v>105</v>
      </c>
      <c r="E103" s="13" t="s">
        <v>106</v>
      </c>
      <c r="F103" s="13" t="s">
        <v>107</v>
      </c>
      <c r="G103" s="14"/>
      <c r="H103" s="15">
        <v>4800000</v>
      </c>
      <c r="I103" s="14"/>
      <c r="J103" s="16" t="s">
        <v>108</v>
      </c>
      <c r="K103" s="16" t="s">
        <v>109</v>
      </c>
      <c r="L103" s="12" t="s">
        <v>40</v>
      </c>
      <c r="M103" s="17"/>
      <c r="N103" s="12" t="s">
        <v>22</v>
      </c>
      <c r="O103" s="12" t="s">
        <v>29</v>
      </c>
      <c r="P103" s="12" t="s">
        <v>23</v>
      </c>
      <c r="Q103" s="12" t="s">
        <v>110</v>
      </c>
      <c r="R103" s="13"/>
      <c r="S103" s="18" t="s">
        <v>64</v>
      </c>
    </row>
    <row r="104" spans="1:19" ht="62" x14ac:dyDescent="0.35">
      <c r="A104" s="84" t="s">
        <v>112</v>
      </c>
      <c r="B104" s="13" t="s">
        <v>113</v>
      </c>
      <c r="C104" s="31" t="s">
        <v>35</v>
      </c>
      <c r="D104" s="13" t="s">
        <v>114</v>
      </c>
      <c r="E104" s="13" t="s">
        <v>115</v>
      </c>
      <c r="F104" s="13" t="s">
        <v>116</v>
      </c>
      <c r="G104" s="12" t="s">
        <v>117</v>
      </c>
      <c r="H104" s="12" t="s">
        <v>117</v>
      </c>
      <c r="I104" s="12" t="s">
        <v>20</v>
      </c>
      <c r="J104" s="32">
        <v>44930</v>
      </c>
      <c r="K104" s="85">
        <v>46026</v>
      </c>
      <c r="L104" s="12" t="s">
        <v>118</v>
      </c>
      <c r="M104" s="32">
        <v>46112</v>
      </c>
      <c r="N104" s="12" t="s">
        <v>119</v>
      </c>
      <c r="O104" s="12" t="s">
        <v>29</v>
      </c>
      <c r="P104" s="12" t="s">
        <v>21</v>
      </c>
      <c r="Q104" s="12">
        <v>5831231</v>
      </c>
      <c r="R104" s="13" t="s">
        <v>120</v>
      </c>
      <c r="S104" s="21" t="s">
        <v>64</v>
      </c>
    </row>
    <row r="105" spans="1:19" ht="93" x14ac:dyDescent="0.35">
      <c r="A105" s="13" t="s">
        <v>121</v>
      </c>
      <c r="B105" s="13" t="s">
        <v>122</v>
      </c>
      <c r="C105" s="31" t="s">
        <v>35</v>
      </c>
      <c r="D105" s="13" t="s">
        <v>123</v>
      </c>
      <c r="E105" s="13" t="s">
        <v>124</v>
      </c>
      <c r="F105" s="13" t="s">
        <v>125</v>
      </c>
      <c r="G105" s="12" t="s">
        <v>126</v>
      </c>
      <c r="H105" s="12" t="s">
        <v>126</v>
      </c>
      <c r="I105" s="12" t="s">
        <v>20</v>
      </c>
      <c r="J105" s="32">
        <v>42372</v>
      </c>
      <c r="K105" s="12" t="s">
        <v>127</v>
      </c>
      <c r="L105" s="12" t="s">
        <v>128</v>
      </c>
      <c r="M105" s="12" t="s">
        <v>127</v>
      </c>
      <c r="N105" s="12" t="s">
        <v>119</v>
      </c>
      <c r="O105" s="12" t="s">
        <v>29</v>
      </c>
      <c r="P105" s="12" t="s">
        <v>129</v>
      </c>
      <c r="Q105" s="12" t="s">
        <v>20</v>
      </c>
      <c r="R105" s="126" t="s">
        <v>130</v>
      </c>
      <c r="S105" s="21" t="s">
        <v>64</v>
      </c>
    </row>
    <row r="106" spans="1:19" ht="93" x14ac:dyDescent="0.35">
      <c r="A106" s="36">
        <v>4034</v>
      </c>
      <c r="B106" s="36" t="s">
        <v>252</v>
      </c>
      <c r="C106" s="22" t="s">
        <v>35</v>
      </c>
      <c r="D106" s="36" t="s">
        <v>253</v>
      </c>
      <c r="E106" s="36" t="s">
        <v>233</v>
      </c>
      <c r="F106" s="36" t="s">
        <v>254</v>
      </c>
      <c r="G106" s="99"/>
      <c r="H106" s="39">
        <v>165000</v>
      </c>
      <c r="I106" s="99"/>
      <c r="J106" s="28">
        <v>44200</v>
      </c>
      <c r="K106" s="28">
        <v>45294</v>
      </c>
      <c r="L106" s="22"/>
      <c r="M106" s="100"/>
      <c r="N106" s="22" t="s">
        <v>169</v>
      </c>
      <c r="O106" s="22" t="s">
        <v>23</v>
      </c>
      <c r="P106" s="12" t="s">
        <v>23</v>
      </c>
      <c r="Q106" s="12" t="s">
        <v>234</v>
      </c>
      <c r="R106" s="13"/>
      <c r="S106" s="21" t="s">
        <v>64</v>
      </c>
    </row>
    <row r="107" spans="1:19" ht="125.15" customHeight="1" x14ac:dyDescent="0.35">
      <c r="A107" s="13">
        <v>4851214494</v>
      </c>
      <c r="B107" s="2" t="s">
        <v>187</v>
      </c>
      <c r="C107" s="12" t="s">
        <v>35</v>
      </c>
      <c r="D107" s="1" t="s">
        <v>188</v>
      </c>
      <c r="E107" s="142" t="s">
        <v>189</v>
      </c>
      <c r="F107" s="2" t="s">
        <v>190</v>
      </c>
      <c r="G107" s="14">
        <v>9675</v>
      </c>
      <c r="H107" s="74">
        <v>29025</v>
      </c>
      <c r="I107" s="14"/>
      <c r="J107" s="92">
        <v>45146</v>
      </c>
      <c r="K107" s="16">
        <v>46241</v>
      </c>
      <c r="L107" s="12"/>
      <c r="M107" s="17"/>
      <c r="N107" s="12" t="s">
        <v>191</v>
      </c>
      <c r="O107" s="12" t="s">
        <v>29</v>
      </c>
      <c r="P107" s="12" t="s">
        <v>23</v>
      </c>
      <c r="Q107" s="12">
        <v>12398055</v>
      </c>
      <c r="S107" s="12" t="s">
        <v>64</v>
      </c>
    </row>
    <row r="108" spans="1:19" ht="77.5" x14ac:dyDescent="0.35">
      <c r="A108" s="72" t="s">
        <v>131</v>
      </c>
      <c r="B108" s="23" t="s">
        <v>132</v>
      </c>
      <c r="C108" s="12" t="s">
        <v>1003</v>
      </c>
      <c r="D108" s="23" t="s">
        <v>133</v>
      </c>
      <c r="E108" s="23" t="s">
        <v>134</v>
      </c>
      <c r="F108" s="23" t="s">
        <v>135</v>
      </c>
      <c r="G108" s="14" t="s">
        <v>63</v>
      </c>
      <c r="H108" s="24">
        <v>331726.14</v>
      </c>
      <c r="I108" s="18"/>
      <c r="J108" s="25">
        <v>45108</v>
      </c>
      <c r="K108" s="25">
        <v>45838</v>
      </c>
      <c r="L108" s="12" t="s">
        <v>23</v>
      </c>
      <c r="M108" s="17" t="s">
        <v>21</v>
      </c>
      <c r="N108" s="18" t="s">
        <v>66</v>
      </c>
      <c r="O108" s="12" t="s">
        <v>29</v>
      </c>
      <c r="P108" s="12" t="s">
        <v>23</v>
      </c>
      <c r="Q108" s="12">
        <v>2242646</v>
      </c>
      <c r="R108" s="77" t="s">
        <v>21</v>
      </c>
      <c r="S108" s="18" t="s">
        <v>64</v>
      </c>
    </row>
    <row r="109" spans="1:19" ht="46.5" x14ac:dyDescent="0.35">
      <c r="A109" s="2" t="s">
        <v>730</v>
      </c>
      <c r="B109" s="13" t="s">
        <v>731</v>
      </c>
      <c r="C109" s="12" t="s">
        <v>1003</v>
      </c>
      <c r="D109" s="1" t="s">
        <v>732</v>
      </c>
      <c r="E109" s="13" t="s">
        <v>733</v>
      </c>
      <c r="F109" s="13" t="s">
        <v>734</v>
      </c>
      <c r="G109" s="14">
        <v>2038</v>
      </c>
      <c r="H109" s="15">
        <v>6115.45</v>
      </c>
      <c r="I109" s="14"/>
      <c r="J109" s="16">
        <v>45383</v>
      </c>
      <c r="K109" s="16">
        <v>46477</v>
      </c>
      <c r="L109" s="12" t="s">
        <v>23</v>
      </c>
      <c r="M109" s="17" t="s">
        <v>21</v>
      </c>
      <c r="N109" s="12" t="s">
        <v>362</v>
      </c>
      <c r="O109" s="12" t="s">
        <v>23</v>
      </c>
      <c r="P109" s="12" t="s">
        <v>23</v>
      </c>
      <c r="Q109" s="33">
        <v>9903246</v>
      </c>
      <c r="R109" s="13" t="s">
        <v>21</v>
      </c>
      <c r="S109" s="12" t="s">
        <v>64</v>
      </c>
    </row>
    <row r="110" spans="1:19" ht="46.5" x14ac:dyDescent="0.35">
      <c r="A110" s="1" t="s">
        <v>184</v>
      </c>
      <c r="B110" s="13" t="s">
        <v>185</v>
      </c>
      <c r="C110" s="12" t="s">
        <v>1003</v>
      </c>
      <c r="D110" s="13" t="s">
        <v>186</v>
      </c>
      <c r="E110" s="13" t="s">
        <v>143</v>
      </c>
      <c r="F110" s="13" t="s">
        <v>144</v>
      </c>
      <c r="G110" s="14" t="s">
        <v>63</v>
      </c>
      <c r="H110" s="15">
        <v>1940809</v>
      </c>
      <c r="I110" s="14"/>
      <c r="J110" s="16">
        <v>44287</v>
      </c>
      <c r="K110" s="16">
        <v>46112</v>
      </c>
      <c r="L110" s="12" t="s">
        <v>23</v>
      </c>
      <c r="M110" s="17" t="s">
        <v>21</v>
      </c>
      <c r="N110" s="12" t="s">
        <v>22</v>
      </c>
      <c r="O110" s="12" t="s">
        <v>29</v>
      </c>
      <c r="P110" s="12" t="s">
        <v>23</v>
      </c>
      <c r="Q110" s="12" t="s">
        <v>146</v>
      </c>
      <c r="R110" s="77" t="s">
        <v>21</v>
      </c>
      <c r="S110" s="12" t="s">
        <v>64</v>
      </c>
    </row>
    <row r="111" spans="1:19" ht="62" x14ac:dyDescent="0.35">
      <c r="A111" s="13" t="s">
        <v>549</v>
      </c>
      <c r="B111" s="13" t="s">
        <v>550</v>
      </c>
      <c r="C111" s="12" t="s">
        <v>1003</v>
      </c>
      <c r="D111" s="13" t="s">
        <v>551</v>
      </c>
      <c r="E111" s="1" t="s">
        <v>740</v>
      </c>
      <c r="F111" s="13" t="s">
        <v>741</v>
      </c>
      <c r="G111" s="14" t="s">
        <v>63</v>
      </c>
      <c r="H111" s="15">
        <v>470531.1</v>
      </c>
      <c r="I111" s="14"/>
      <c r="J111" s="16">
        <v>45383</v>
      </c>
      <c r="K111" s="16">
        <v>46477</v>
      </c>
      <c r="L111" s="12" t="s">
        <v>23</v>
      </c>
      <c r="M111" s="17" t="s">
        <v>21</v>
      </c>
      <c r="N111" s="12" t="s">
        <v>41</v>
      </c>
      <c r="O111" s="12" t="s">
        <v>29</v>
      </c>
      <c r="P111" s="12" t="s">
        <v>23</v>
      </c>
      <c r="Q111" s="12">
        <v>1042314</v>
      </c>
      <c r="R111" s="13" t="s">
        <v>21</v>
      </c>
      <c r="S111" s="12" t="s">
        <v>64</v>
      </c>
    </row>
    <row r="112" spans="1:19" ht="46.5" x14ac:dyDescent="0.35">
      <c r="A112" s="13" t="s">
        <v>712</v>
      </c>
      <c r="B112" s="13" t="s">
        <v>70</v>
      </c>
      <c r="C112" s="12" t="s">
        <v>1003</v>
      </c>
      <c r="D112" s="13" t="s">
        <v>71</v>
      </c>
      <c r="E112" s="13" t="s">
        <v>72</v>
      </c>
      <c r="F112" s="13" t="s">
        <v>73</v>
      </c>
      <c r="G112" s="14" t="s">
        <v>63</v>
      </c>
      <c r="H112" s="15">
        <v>11700</v>
      </c>
      <c r="I112" s="14"/>
      <c r="J112" s="16">
        <v>45383</v>
      </c>
      <c r="K112" s="16">
        <v>46112</v>
      </c>
      <c r="L112" s="12" t="s">
        <v>23</v>
      </c>
      <c r="M112" s="17" t="s">
        <v>21</v>
      </c>
      <c r="N112" s="18" t="s">
        <v>66</v>
      </c>
      <c r="O112" s="12" t="s">
        <v>29</v>
      </c>
      <c r="P112" s="12" t="s">
        <v>23</v>
      </c>
      <c r="Q112" s="12" t="s">
        <v>74</v>
      </c>
      <c r="R112" s="77" t="s">
        <v>21</v>
      </c>
      <c r="S112" s="21" t="s">
        <v>64</v>
      </c>
    </row>
    <row r="113" spans="1:19" ht="46.5" x14ac:dyDescent="0.35">
      <c r="A113" s="13" t="s">
        <v>713</v>
      </c>
      <c r="B113" s="43" t="s">
        <v>714</v>
      </c>
      <c r="C113" s="12" t="s">
        <v>1003</v>
      </c>
      <c r="D113" s="43" t="s">
        <v>714</v>
      </c>
      <c r="E113" s="2" t="s">
        <v>715</v>
      </c>
      <c r="F113" s="1" t="s">
        <v>716</v>
      </c>
      <c r="G113" s="14" t="s">
        <v>63</v>
      </c>
      <c r="H113" s="15">
        <v>7566</v>
      </c>
      <c r="I113" s="14"/>
      <c r="J113" s="16">
        <v>45169</v>
      </c>
      <c r="K113" s="16">
        <v>45869</v>
      </c>
      <c r="L113" s="12" t="s">
        <v>23</v>
      </c>
      <c r="M113" s="17" t="s">
        <v>21</v>
      </c>
      <c r="N113" s="18" t="s">
        <v>66</v>
      </c>
      <c r="O113" s="12" t="s">
        <v>29</v>
      </c>
      <c r="P113" s="12" t="s">
        <v>23</v>
      </c>
      <c r="Q113" s="33">
        <v>6210424</v>
      </c>
      <c r="R113" s="13" t="s">
        <v>21</v>
      </c>
      <c r="S113" s="12" t="s">
        <v>64</v>
      </c>
    </row>
    <row r="114" spans="1:19" ht="62" x14ac:dyDescent="0.35">
      <c r="A114" s="72" t="s">
        <v>137</v>
      </c>
      <c r="B114" s="23" t="s">
        <v>138</v>
      </c>
      <c r="C114" s="12" t="s">
        <v>1003</v>
      </c>
      <c r="D114" s="23" t="s">
        <v>139</v>
      </c>
      <c r="E114" s="23" t="s">
        <v>140</v>
      </c>
      <c r="F114" s="23" t="s">
        <v>141</v>
      </c>
      <c r="G114" s="14" t="s">
        <v>63</v>
      </c>
      <c r="H114" s="24">
        <v>37112.050000000003</v>
      </c>
      <c r="I114" s="18"/>
      <c r="J114" s="25">
        <v>45078</v>
      </c>
      <c r="K114" s="25">
        <v>45747</v>
      </c>
      <c r="L114" s="12" t="s">
        <v>23</v>
      </c>
      <c r="M114" s="17" t="s">
        <v>21</v>
      </c>
      <c r="N114" s="18" t="s">
        <v>66</v>
      </c>
      <c r="O114" s="12" t="s">
        <v>29</v>
      </c>
      <c r="P114" s="12" t="s">
        <v>23</v>
      </c>
      <c r="Q114" s="18">
        <v>4062743</v>
      </c>
      <c r="R114" s="77" t="s">
        <v>21</v>
      </c>
      <c r="S114" s="12" t="s">
        <v>64</v>
      </c>
    </row>
    <row r="115" spans="1:19" ht="62" x14ac:dyDescent="0.35">
      <c r="A115" s="13" t="s">
        <v>542</v>
      </c>
      <c r="B115" s="13" t="s">
        <v>695</v>
      </c>
      <c r="C115" s="12" t="s">
        <v>1003</v>
      </c>
      <c r="D115" s="13" t="s">
        <v>696</v>
      </c>
      <c r="E115" s="13" t="s">
        <v>697</v>
      </c>
      <c r="F115" s="13" t="s">
        <v>698</v>
      </c>
      <c r="G115" s="14" t="s">
        <v>63</v>
      </c>
      <c r="H115" s="15">
        <v>2878024.19</v>
      </c>
      <c r="I115" s="14"/>
      <c r="J115" s="16">
        <v>45294</v>
      </c>
      <c r="K115" s="16">
        <v>47208</v>
      </c>
      <c r="L115" s="12" t="s">
        <v>29</v>
      </c>
      <c r="M115" s="17">
        <v>46477</v>
      </c>
      <c r="N115" s="12" t="s">
        <v>592</v>
      </c>
      <c r="O115" s="12" t="s">
        <v>29</v>
      </c>
      <c r="P115" s="12" t="s">
        <v>23</v>
      </c>
      <c r="Q115" s="12">
        <v>2538645</v>
      </c>
      <c r="R115" s="13" t="s">
        <v>21</v>
      </c>
      <c r="S115" s="12" t="s">
        <v>64</v>
      </c>
    </row>
    <row r="116" spans="1:19" ht="62" x14ac:dyDescent="0.35">
      <c r="A116" s="2" t="s">
        <v>841</v>
      </c>
      <c r="B116" s="13" t="s">
        <v>842</v>
      </c>
      <c r="C116" s="12" t="s">
        <v>1003</v>
      </c>
      <c r="D116" s="3" t="s">
        <v>843</v>
      </c>
      <c r="E116" s="4" t="s">
        <v>844</v>
      </c>
      <c r="F116" s="13" t="s">
        <v>845</v>
      </c>
      <c r="G116" s="14">
        <v>29225</v>
      </c>
      <c r="H116" s="66">
        <v>253000</v>
      </c>
      <c r="I116" s="14"/>
      <c r="J116" s="16">
        <v>45536</v>
      </c>
      <c r="K116" s="16">
        <v>46599</v>
      </c>
      <c r="L116" s="12" t="s">
        <v>29</v>
      </c>
      <c r="M116" s="17">
        <v>46599</v>
      </c>
      <c r="N116" s="12" t="s">
        <v>41</v>
      </c>
      <c r="O116" s="12" t="s">
        <v>29</v>
      </c>
      <c r="P116" s="12" t="s">
        <v>23</v>
      </c>
      <c r="Q116" s="33">
        <v>3193203</v>
      </c>
      <c r="R116" s="77" t="s">
        <v>21</v>
      </c>
      <c r="S116" s="12" t="s">
        <v>64</v>
      </c>
    </row>
    <row r="117" spans="1:19" ht="46.5" x14ac:dyDescent="0.35">
      <c r="A117" s="13" t="s">
        <v>904</v>
      </c>
      <c r="B117" s="13" t="s">
        <v>905</v>
      </c>
      <c r="C117" s="12" t="s">
        <v>1003</v>
      </c>
      <c r="D117" s="88" t="s">
        <v>906</v>
      </c>
      <c r="E117" s="13" t="s">
        <v>907</v>
      </c>
      <c r="F117" s="13" t="s">
        <v>908</v>
      </c>
      <c r="G117" s="14">
        <v>41450</v>
      </c>
      <c r="H117" s="15">
        <v>113988.6</v>
      </c>
      <c r="I117" s="14"/>
      <c r="J117" s="16">
        <v>45658</v>
      </c>
      <c r="K117" s="16">
        <v>46660</v>
      </c>
      <c r="L117" s="12"/>
      <c r="M117" s="17"/>
      <c r="N117" s="12" t="s">
        <v>41</v>
      </c>
      <c r="O117" s="12" t="s">
        <v>29</v>
      </c>
      <c r="P117" s="12" t="s">
        <v>23</v>
      </c>
      <c r="Q117" s="12">
        <v>11796276</v>
      </c>
      <c r="R117" s="13"/>
      <c r="S117" s="12" t="s">
        <v>64</v>
      </c>
    </row>
    <row r="118" spans="1:19" ht="46.5" x14ac:dyDescent="0.35">
      <c r="A118" s="13">
        <v>3892</v>
      </c>
      <c r="B118" s="13" t="s">
        <v>142</v>
      </c>
      <c r="C118" s="12" t="s">
        <v>1003</v>
      </c>
      <c r="D118" s="13" t="s">
        <v>142</v>
      </c>
      <c r="E118" s="13" t="s">
        <v>143</v>
      </c>
      <c r="F118" s="13" t="s">
        <v>144</v>
      </c>
      <c r="G118" s="14"/>
      <c r="H118" s="15">
        <v>1940809.5</v>
      </c>
      <c r="I118" s="14"/>
      <c r="J118" s="16" t="s">
        <v>145</v>
      </c>
      <c r="K118" s="16">
        <v>46112</v>
      </c>
      <c r="L118" s="12"/>
      <c r="M118" s="17"/>
      <c r="N118" s="12" t="s">
        <v>88</v>
      </c>
      <c r="O118" s="12" t="s">
        <v>29</v>
      </c>
      <c r="P118" s="12" t="s">
        <v>23</v>
      </c>
      <c r="Q118" s="95">
        <v>5294832</v>
      </c>
      <c r="R118" s="13"/>
      <c r="S118" s="12" t="s">
        <v>64</v>
      </c>
    </row>
    <row r="119" spans="1:19" ht="62" x14ac:dyDescent="0.3">
      <c r="A119" s="88" t="s">
        <v>1030</v>
      </c>
      <c r="B119" s="13" t="s">
        <v>1031</v>
      </c>
      <c r="C119" s="12" t="s">
        <v>1003</v>
      </c>
      <c r="D119" s="13" t="s">
        <v>1032</v>
      </c>
      <c r="E119" s="156" t="s">
        <v>1033</v>
      </c>
      <c r="F119" s="13" t="s">
        <v>1034</v>
      </c>
      <c r="G119" s="14"/>
      <c r="H119" s="15">
        <v>93119.14</v>
      </c>
      <c r="I119" s="14"/>
      <c r="J119" s="16">
        <v>45705</v>
      </c>
      <c r="K119" s="16">
        <v>45869</v>
      </c>
      <c r="L119" s="12"/>
      <c r="M119" s="17"/>
      <c r="N119" s="12" t="s">
        <v>41</v>
      </c>
      <c r="O119" s="87" t="s">
        <v>29</v>
      </c>
      <c r="P119" s="87" t="s">
        <v>23</v>
      </c>
      <c r="Q119" s="12">
        <v>7650202</v>
      </c>
      <c r="R119" s="13"/>
      <c r="S119" s="12" t="s">
        <v>64</v>
      </c>
    </row>
    <row r="120" spans="1:19" ht="46.5" x14ac:dyDescent="0.35">
      <c r="A120" s="13" t="s">
        <v>1062</v>
      </c>
      <c r="B120" s="13" t="s">
        <v>1063</v>
      </c>
      <c r="C120" s="12" t="s">
        <v>1003</v>
      </c>
      <c r="D120" s="13" t="s">
        <v>1064</v>
      </c>
      <c r="E120" s="13" t="s">
        <v>1065</v>
      </c>
      <c r="F120" s="13" t="s">
        <v>1066</v>
      </c>
      <c r="G120" s="14"/>
      <c r="H120" s="15">
        <v>605539.6</v>
      </c>
      <c r="I120" s="14"/>
      <c r="J120" s="93">
        <v>45748</v>
      </c>
      <c r="K120" s="93">
        <v>46843</v>
      </c>
      <c r="L120" s="12"/>
      <c r="M120" s="17"/>
      <c r="N120" s="87" t="s">
        <v>41</v>
      </c>
      <c r="O120" s="87" t="s">
        <v>29</v>
      </c>
      <c r="P120" s="87" t="s">
        <v>23</v>
      </c>
      <c r="Q120" s="175">
        <v>5294832</v>
      </c>
      <c r="R120" s="13"/>
      <c r="S120" s="12" t="s">
        <v>171</v>
      </c>
    </row>
    <row r="121" spans="1:19" ht="46.5" x14ac:dyDescent="0.35">
      <c r="A121" s="13" t="s">
        <v>1067</v>
      </c>
      <c r="B121" s="13" t="s">
        <v>1068</v>
      </c>
      <c r="C121" s="12" t="s">
        <v>1003</v>
      </c>
      <c r="D121" s="13" t="s">
        <v>1069</v>
      </c>
      <c r="E121" s="82" t="s">
        <v>1070</v>
      </c>
      <c r="F121" s="13" t="s">
        <v>1071</v>
      </c>
      <c r="G121" s="14"/>
      <c r="H121" s="15">
        <v>24817.919999999998</v>
      </c>
      <c r="I121" s="14"/>
      <c r="J121" s="93">
        <v>45748</v>
      </c>
      <c r="K121" s="93">
        <v>46112</v>
      </c>
      <c r="L121" s="12"/>
      <c r="M121" s="17"/>
      <c r="N121" s="87" t="s">
        <v>362</v>
      </c>
      <c r="O121" s="12" t="s">
        <v>29</v>
      </c>
      <c r="P121" s="12" t="s">
        <v>23</v>
      </c>
      <c r="Q121" s="12">
        <v>3918496</v>
      </c>
      <c r="R121" s="13"/>
      <c r="S121" s="12" t="s">
        <v>171</v>
      </c>
    </row>
    <row r="122" spans="1:19" ht="46.5" x14ac:dyDescent="0.35">
      <c r="A122" s="13" t="s">
        <v>1072</v>
      </c>
      <c r="B122" s="13" t="s">
        <v>1073</v>
      </c>
      <c r="C122" s="12" t="s">
        <v>1003</v>
      </c>
      <c r="D122" s="13" t="s">
        <v>1074</v>
      </c>
      <c r="E122" s="13" t="s">
        <v>1075</v>
      </c>
      <c r="F122" s="13" t="s">
        <v>1076</v>
      </c>
      <c r="G122" s="14"/>
      <c r="H122" s="15">
        <v>6552</v>
      </c>
      <c r="I122" s="14"/>
      <c r="J122" s="93">
        <v>45748</v>
      </c>
      <c r="K122" s="93">
        <v>46112</v>
      </c>
      <c r="L122" s="12"/>
      <c r="M122" s="17"/>
      <c r="N122" s="87" t="s">
        <v>362</v>
      </c>
      <c r="O122" s="87" t="s">
        <v>29</v>
      </c>
      <c r="P122" s="12" t="s">
        <v>23</v>
      </c>
      <c r="Q122" s="12" t="s">
        <v>111</v>
      </c>
      <c r="R122" s="13"/>
      <c r="S122" s="12" t="s">
        <v>171</v>
      </c>
    </row>
    <row r="123" spans="1:19" ht="46.5" x14ac:dyDescent="0.35">
      <c r="A123" s="13" t="s">
        <v>1077</v>
      </c>
      <c r="B123" s="13" t="s">
        <v>65</v>
      </c>
      <c r="C123" s="12" t="s">
        <v>1003</v>
      </c>
      <c r="D123" s="82" t="s">
        <v>65</v>
      </c>
      <c r="E123" s="13" t="s">
        <v>1078</v>
      </c>
      <c r="F123" s="13" t="s">
        <v>1079</v>
      </c>
      <c r="G123" s="14"/>
      <c r="H123" s="15">
        <v>7590.53</v>
      </c>
      <c r="I123" s="14"/>
      <c r="J123" s="93">
        <v>45748</v>
      </c>
      <c r="K123" s="93">
        <v>46112</v>
      </c>
      <c r="L123" s="12"/>
      <c r="M123" s="17"/>
      <c r="N123" s="87" t="s">
        <v>362</v>
      </c>
      <c r="O123" s="12" t="s">
        <v>29</v>
      </c>
      <c r="P123" s="12" t="s">
        <v>23</v>
      </c>
      <c r="Q123" s="12">
        <v>4657875</v>
      </c>
      <c r="R123" s="13"/>
      <c r="S123" s="12" t="s">
        <v>171</v>
      </c>
    </row>
    <row r="124" spans="1:19" ht="46.5" x14ac:dyDescent="0.35">
      <c r="A124" s="13" t="s">
        <v>1080</v>
      </c>
      <c r="B124" s="82" t="s">
        <v>1081</v>
      </c>
      <c r="C124" s="12" t="s">
        <v>1003</v>
      </c>
      <c r="D124" s="82" t="s">
        <v>1082</v>
      </c>
      <c r="E124" s="13" t="s">
        <v>1083</v>
      </c>
      <c r="F124" s="82" t="s">
        <v>1084</v>
      </c>
      <c r="G124" s="14"/>
      <c r="H124" s="15">
        <v>6800</v>
      </c>
      <c r="I124" s="14"/>
      <c r="J124" s="93">
        <v>45748</v>
      </c>
      <c r="K124" s="93">
        <v>47208</v>
      </c>
      <c r="L124" s="12"/>
      <c r="M124" s="17"/>
      <c r="N124" s="87" t="s">
        <v>362</v>
      </c>
      <c r="O124" s="87" t="s">
        <v>29</v>
      </c>
      <c r="P124" s="87" t="s">
        <v>23</v>
      </c>
      <c r="Q124" s="177">
        <v>2174882</v>
      </c>
      <c r="R124" s="13"/>
      <c r="S124" s="87" t="s">
        <v>171</v>
      </c>
    </row>
    <row r="125" spans="1:19" x14ac:dyDescent="0.35">
      <c r="A125" s="13" t="s">
        <v>722</v>
      </c>
      <c r="B125" s="13" t="s">
        <v>723</v>
      </c>
      <c r="C125" s="12" t="s">
        <v>724</v>
      </c>
      <c r="D125" s="13" t="s">
        <v>725</v>
      </c>
      <c r="E125" s="13" t="s">
        <v>726</v>
      </c>
      <c r="F125" s="13" t="s">
        <v>727</v>
      </c>
      <c r="G125" s="14">
        <v>10000</v>
      </c>
      <c r="H125" s="15">
        <v>10000</v>
      </c>
      <c r="I125" s="14"/>
      <c r="J125" s="16">
        <v>45383</v>
      </c>
      <c r="K125" s="16">
        <v>45748</v>
      </c>
      <c r="L125" s="12" t="s">
        <v>23</v>
      </c>
      <c r="M125" s="17"/>
      <c r="N125" s="12" t="s">
        <v>362</v>
      </c>
      <c r="O125" s="12" t="s">
        <v>29</v>
      </c>
      <c r="P125" s="12" t="s">
        <v>23</v>
      </c>
      <c r="Q125" s="33">
        <v>12745191</v>
      </c>
      <c r="R125" s="13"/>
      <c r="S125" s="12" t="s">
        <v>64</v>
      </c>
    </row>
    <row r="126" spans="1:19" ht="248" x14ac:dyDescent="0.35">
      <c r="A126" s="13" t="s">
        <v>76</v>
      </c>
      <c r="B126" s="13" t="s">
        <v>77</v>
      </c>
      <c r="C126" s="22" t="s">
        <v>724</v>
      </c>
      <c r="D126" s="13" t="s">
        <v>78</v>
      </c>
      <c r="E126" s="13" t="s">
        <v>79</v>
      </c>
      <c r="F126" s="13" t="s">
        <v>80</v>
      </c>
      <c r="G126" s="14"/>
      <c r="H126" s="15">
        <v>22000</v>
      </c>
      <c r="I126" s="14"/>
      <c r="J126" s="16">
        <v>44848</v>
      </c>
      <c r="K126" s="28">
        <v>44916</v>
      </c>
      <c r="L126" s="12" t="s">
        <v>81</v>
      </c>
      <c r="M126" s="17"/>
      <c r="N126" s="12"/>
      <c r="O126" s="12" t="s">
        <v>29</v>
      </c>
      <c r="P126" s="12" t="s">
        <v>23</v>
      </c>
      <c r="Q126" s="12" t="s">
        <v>82</v>
      </c>
      <c r="R126" s="13" t="s">
        <v>81</v>
      </c>
      <c r="S126" s="12" t="s">
        <v>64</v>
      </c>
    </row>
    <row r="127" spans="1:19" ht="46.5" x14ac:dyDescent="0.35">
      <c r="A127" s="13" t="s">
        <v>910</v>
      </c>
      <c r="B127" s="13" t="s">
        <v>860</v>
      </c>
      <c r="C127" s="12" t="s">
        <v>724</v>
      </c>
      <c r="D127" s="13" t="s">
        <v>865</v>
      </c>
      <c r="E127" s="13" t="s">
        <v>861</v>
      </c>
      <c r="F127" s="13" t="s">
        <v>909</v>
      </c>
      <c r="G127" s="14"/>
      <c r="H127" s="15">
        <v>200000</v>
      </c>
      <c r="I127" s="14"/>
      <c r="J127" s="16">
        <v>45536</v>
      </c>
      <c r="K127" s="16">
        <v>47361</v>
      </c>
      <c r="L127" s="12"/>
      <c r="M127" s="17"/>
      <c r="N127" s="12" t="s">
        <v>41</v>
      </c>
      <c r="O127" s="12" t="s">
        <v>29</v>
      </c>
      <c r="P127" s="12" t="s">
        <v>23</v>
      </c>
      <c r="Q127" s="33">
        <v>2933889</v>
      </c>
      <c r="R127" s="13"/>
      <c r="S127" s="12" t="s">
        <v>64</v>
      </c>
    </row>
    <row r="128" spans="1:19" ht="108.5" x14ac:dyDescent="0.35">
      <c r="A128" s="1" t="s">
        <v>851</v>
      </c>
      <c r="B128" s="13" t="s">
        <v>852</v>
      </c>
      <c r="C128" s="4" t="s">
        <v>543</v>
      </c>
      <c r="D128" s="13" t="s">
        <v>853</v>
      </c>
      <c r="E128" s="4" t="s">
        <v>854</v>
      </c>
      <c r="F128" s="1" t="s">
        <v>855</v>
      </c>
      <c r="G128" s="14"/>
      <c r="H128" s="15">
        <v>9930</v>
      </c>
      <c r="I128" s="14"/>
      <c r="J128" s="16">
        <v>45565</v>
      </c>
      <c r="K128" s="28">
        <v>45747</v>
      </c>
      <c r="L128" s="12" t="s">
        <v>23</v>
      </c>
      <c r="M128" s="17"/>
      <c r="N128" s="12" t="s">
        <v>362</v>
      </c>
      <c r="O128" s="12" t="s">
        <v>29</v>
      </c>
      <c r="P128" s="12" t="s">
        <v>23</v>
      </c>
      <c r="Q128" s="33">
        <v>9656370</v>
      </c>
      <c r="R128" s="13"/>
      <c r="S128" s="12" t="s">
        <v>1139</v>
      </c>
    </row>
    <row r="129" spans="1:19" ht="62" x14ac:dyDescent="0.35">
      <c r="A129" s="13" t="s">
        <v>856</v>
      </c>
      <c r="B129" s="13" t="s">
        <v>857</v>
      </c>
      <c r="C129" s="13" t="s">
        <v>543</v>
      </c>
      <c r="D129" s="13" t="s">
        <v>858</v>
      </c>
      <c r="E129" s="13" t="s">
        <v>889</v>
      </c>
      <c r="F129" s="13" t="s">
        <v>840</v>
      </c>
      <c r="G129" s="14">
        <v>25544.49</v>
      </c>
      <c r="H129" s="15">
        <v>25544.49</v>
      </c>
      <c r="I129" s="14"/>
      <c r="J129" s="16">
        <v>45586</v>
      </c>
      <c r="K129" s="28" t="s">
        <v>1141</v>
      </c>
      <c r="L129" s="12" t="s">
        <v>23</v>
      </c>
      <c r="M129" s="17"/>
      <c r="N129" s="12" t="s">
        <v>362</v>
      </c>
      <c r="O129" s="12" t="s">
        <v>29</v>
      </c>
      <c r="P129" s="12" t="s">
        <v>23</v>
      </c>
      <c r="Q129" s="12">
        <v>3262604</v>
      </c>
      <c r="R129" s="13" t="s">
        <v>859</v>
      </c>
      <c r="S129" s="12" t="s">
        <v>64</v>
      </c>
    </row>
    <row r="130" spans="1:19" ht="75.5" x14ac:dyDescent="0.3">
      <c r="A130" s="13" t="s">
        <v>872</v>
      </c>
      <c r="B130" s="13" t="s">
        <v>873</v>
      </c>
      <c r="C130" s="12" t="s">
        <v>543</v>
      </c>
      <c r="D130" s="83" t="s">
        <v>874</v>
      </c>
      <c r="E130" s="13" t="s">
        <v>871</v>
      </c>
      <c r="F130" s="13" t="s">
        <v>875</v>
      </c>
      <c r="G130" s="14">
        <v>333789.06</v>
      </c>
      <c r="H130" s="15">
        <v>333789.06</v>
      </c>
      <c r="I130" s="14"/>
      <c r="J130" s="16">
        <v>45579</v>
      </c>
      <c r="K130" s="16">
        <v>45777</v>
      </c>
      <c r="L130" s="12" t="s">
        <v>23</v>
      </c>
      <c r="M130" s="17"/>
      <c r="N130" s="12" t="s">
        <v>41</v>
      </c>
      <c r="O130" s="12"/>
      <c r="P130" s="12" t="s">
        <v>23</v>
      </c>
      <c r="Q130" s="124">
        <v>15867847</v>
      </c>
      <c r="R130" s="36" t="s">
        <v>1090</v>
      </c>
      <c r="S130" s="12" t="s">
        <v>64</v>
      </c>
    </row>
    <row r="131" spans="1:19" ht="46.5" x14ac:dyDescent="0.35">
      <c r="A131" s="13" t="s">
        <v>879</v>
      </c>
      <c r="B131" s="13" t="s">
        <v>1092</v>
      </c>
      <c r="C131" s="12" t="s">
        <v>543</v>
      </c>
      <c r="D131" s="13" t="s">
        <v>878</v>
      </c>
      <c r="E131" s="13" t="s">
        <v>876</v>
      </c>
      <c r="F131" s="13" t="s">
        <v>877</v>
      </c>
      <c r="G131" s="14">
        <v>43990</v>
      </c>
      <c r="H131" s="15">
        <v>43990</v>
      </c>
      <c r="I131" s="14"/>
      <c r="J131" s="16">
        <v>45536</v>
      </c>
      <c r="K131" s="16">
        <v>45807</v>
      </c>
      <c r="L131" s="12" t="s">
        <v>23</v>
      </c>
      <c r="M131" s="17"/>
      <c r="N131" s="12"/>
      <c r="O131" s="12" t="s">
        <v>23</v>
      </c>
      <c r="P131" s="12" t="s">
        <v>23</v>
      </c>
      <c r="Q131" s="12"/>
      <c r="R131" s="36" t="s">
        <v>1115</v>
      </c>
      <c r="S131" s="12" t="s">
        <v>64</v>
      </c>
    </row>
    <row r="132" spans="1:19" x14ac:dyDescent="0.35">
      <c r="A132" s="13" t="s">
        <v>653</v>
      </c>
      <c r="B132" s="13" t="s">
        <v>646</v>
      </c>
      <c r="C132" s="12" t="s">
        <v>543</v>
      </c>
      <c r="D132" s="13" t="s">
        <v>650</v>
      </c>
      <c r="E132" s="13" t="s">
        <v>649</v>
      </c>
      <c r="F132" s="13" t="s">
        <v>651</v>
      </c>
      <c r="G132" s="14">
        <v>71500</v>
      </c>
      <c r="H132" s="15">
        <v>71500</v>
      </c>
      <c r="I132" s="14"/>
      <c r="J132" s="16">
        <v>45189</v>
      </c>
      <c r="K132" s="28" t="s">
        <v>967</v>
      </c>
      <c r="L132" s="12" t="s">
        <v>40</v>
      </c>
      <c r="M132" s="17"/>
      <c r="N132" s="12" t="s">
        <v>647</v>
      </c>
      <c r="O132" s="12" t="s">
        <v>652</v>
      </c>
      <c r="P132" s="12" t="s">
        <v>527</v>
      </c>
      <c r="Q132" s="12">
        <v>11619729</v>
      </c>
      <c r="R132" s="13"/>
      <c r="S132" s="21" t="s">
        <v>64</v>
      </c>
    </row>
    <row r="133" spans="1:19" ht="62" x14ac:dyDescent="0.35">
      <c r="A133" s="13" t="s">
        <v>544</v>
      </c>
      <c r="B133" s="13" t="s">
        <v>75</v>
      </c>
      <c r="C133" s="12" t="s">
        <v>543</v>
      </c>
      <c r="D133" s="13" t="s">
        <v>545</v>
      </c>
      <c r="E133" s="13" t="s">
        <v>546</v>
      </c>
      <c r="F133" s="13" t="s">
        <v>547</v>
      </c>
      <c r="G133" s="14"/>
      <c r="H133" s="15">
        <v>49000</v>
      </c>
      <c r="I133" s="14"/>
      <c r="J133" s="16">
        <v>45225</v>
      </c>
      <c r="K133" s="28">
        <v>45747</v>
      </c>
      <c r="L133" s="12" t="s">
        <v>226</v>
      </c>
      <c r="M133" s="17"/>
      <c r="N133" s="12" t="s">
        <v>266</v>
      </c>
      <c r="O133" s="12" t="s">
        <v>29</v>
      </c>
      <c r="P133" s="12" t="s">
        <v>23</v>
      </c>
      <c r="Q133" s="12">
        <v>4940199</v>
      </c>
      <c r="R133" s="13"/>
      <c r="S133" s="12" t="s">
        <v>1140</v>
      </c>
    </row>
    <row r="134" spans="1:19" ht="31" x14ac:dyDescent="0.35">
      <c r="A134" s="51">
        <v>3128</v>
      </c>
      <c r="B134" s="51" t="s">
        <v>480</v>
      </c>
      <c r="C134" s="50" t="s">
        <v>543</v>
      </c>
      <c r="D134" s="51" t="s">
        <v>481</v>
      </c>
      <c r="E134" s="13" t="s">
        <v>482</v>
      </c>
      <c r="F134" s="13" t="s">
        <v>483</v>
      </c>
      <c r="G134" s="14"/>
      <c r="H134" s="15">
        <v>6083325</v>
      </c>
      <c r="I134" s="14"/>
      <c r="J134" s="16">
        <v>44287</v>
      </c>
      <c r="K134" s="16">
        <v>49765</v>
      </c>
      <c r="L134" s="12"/>
      <c r="M134" s="17"/>
      <c r="N134" s="12" t="s">
        <v>484</v>
      </c>
      <c r="O134" s="12" t="s">
        <v>29</v>
      </c>
      <c r="P134" s="12" t="s">
        <v>23</v>
      </c>
      <c r="Q134" s="12" t="s">
        <v>472</v>
      </c>
      <c r="R134" s="13"/>
      <c r="S134" s="12" t="s">
        <v>64</v>
      </c>
    </row>
    <row r="135" spans="1:19" ht="77.5" x14ac:dyDescent="0.35">
      <c r="A135" s="1" t="s">
        <v>818</v>
      </c>
      <c r="B135" s="3" t="s">
        <v>819</v>
      </c>
      <c r="C135" s="12" t="s">
        <v>543</v>
      </c>
      <c r="D135" s="13" t="s">
        <v>820</v>
      </c>
      <c r="E135" s="4" t="s">
        <v>821</v>
      </c>
      <c r="F135" s="1" t="s">
        <v>822</v>
      </c>
      <c r="G135" s="14">
        <v>40043.5</v>
      </c>
      <c r="H135" s="15">
        <v>40043.5</v>
      </c>
      <c r="I135" s="14"/>
      <c r="J135" s="16">
        <v>45488</v>
      </c>
      <c r="K135" s="16">
        <v>45777</v>
      </c>
      <c r="L135" s="12"/>
      <c r="M135" s="17"/>
      <c r="N135" s="12" t="s">
        <v>362</v>
      </c>
      <c r="O135" s="12" t="s">
        <v>29</v>
      </c>
      <c r="P135" s="12" t="s">
        <v>23</v>
      </c>
      <c r="Q135" s="33">
        <v>9575837</v>
      </c>
      <c r="R135" s="13"/>
      <c r="S135" s="12" t="s">
        <v>64</v>
      </c>
    </row>
    <row r="136" spans="1:19" ht="93" x14ac:dyDescent="0.35">
      <c r="A136" s="1" t="s">
        <v>830</v>
      </c>
      <c r="B136" s="3" t="s">
        <v>831</v>
      </c>
      <c r="C136" s="12" t="s">
        <v>543</v>
      </c>
      <c r="D136" s="13" t="s">
        <v>832</v>
      </c>
      <c r="E136" s="4" t="s">
        <v>833</v>
      </c>
      <c r="F136" s="13" t="s">
        <v>834</v>
      </c>
      <c r="G136" s="14">
        <v>1955693.18</v>
      </c>
      <c r="H136" s="14">
        <v>1955693.18</v>
      </c>
      <c r="I136" s="14"/>
      <c r="J136" s="16">
        <v>45537</v>
      </c>
      <c r="K136" s="16">
        <v>45838</v>
      </c>
      <c r="L136" s="12"/>
      <c r="M136" s="17">
        <v>45669</v>
      </c>
      <c r="N136" s="12" t="s">
        <v>57</v>
      </c>
      <c r="O136" s="12" t="s">
        <v>29</v>
      </c>
      <c r="P136" s="12" t="s">
        <v>23</v>
      </c>
      <c r="Q136" s="33">
        <v>1236338</v>
      </c>
      <c r="R136" s="1" t="s">
        <v>835</v>
      </c>
      <c r="S136" s="12" t="s">
        <v>64</v>
      </c>
    </row>
    <row r="137" spans="1:19" ht="46.5" x14ac:dyDescent="0.35">
      <c r="A137" s="13" t="s">
        <v>846</v>
      </c>
      <c r="B137" s="3" t="s">
        <v>847</v>
      </c>
      <c r="C137" s="12" t="s">
        <v>543</v>
      </c>
      <c r="D137" s="67" t="s">
        <v>848</v>
      </c>
      <c r="E137" s="13" t="s">
        <v>849</v>
      </c>
      <c r="F137" s="73" t="s">
        <v>850</v>
      </c>
      <c r="G137" s="14"/>
      <c r="H137" s="75">
        <v>149736.25</v>
      </c>
      <c r="I137" s="14"/>
      <c r="J137" s="16">
        <v>45413</v>
      </c>
      <c r="K137" s="16">
        <v>45991</v>
      </c>
      <c r="L137" s="12"/>
      <c r="M137" s="17"/>
      <c r="N137" s="12" t="s">
        <v>41</v>
      </c>
      <c r="O137" s="12" t="s">
        <v>29</v>
      </c>
      <c r="P137" s="12" t="s">
        <v>23</v>
      </c>
      <c r="Q137" s="33">
        <v>1330885</v>
      </c>
      <c r="R137" s="13"/>
      <c r="S137" s="12" t="s">
        <v>64</v>
      </c>
    </row>
    <row r="138" spans="1:19" ht="31" x14ac:dyDescent="0.35">
      <c r="A138" s="13" t="s">
        <v>823</v>
      </c>
      <c r="B138" s="3" t="s">
        <v>824</v>
      </c>
      <c r="C138" s="13" t="s">
        <v>543</v>
      </c>
      <c r="D138" s="4" t="s">
        <v>825</v>
      </c>
      <c r="E138" s="3" t="s">
        <v>826</v>
      </c>
      <c r="F138" s="23" t="s">
        <v>827</v>
      </c>
      <c r="G138" s="14">
        <v>195400</v>
      </c>
      <c r="H138" s="15">
        <v>195400</v>
      </c>
      <c r="I138" s="14"/>
      <c r="J138" s="16">
        <v>45401</v>
      </c>
      <c r="K138" s="28">
        <v>45827</v>
      </c>
      <c r="L138" s="12"/>
      <c r="M138" s="17"/>
      <c r="N138" s="33" t="s">
        <v>828</v>
      </c>
      <c r="O138" s="12" t="s">
        <v>29</v>
      </c>
      <c r="P138" s="12" t="s">
        <v>23</v>
      </c>
      <c r="Q138" s="38" t="s">
        <v>829</v>
      </c>
      <c r="R138" s="13"/>
      <c r="S138" s="12" t="s">
        <v>64</v>
      </c>
    </row>
    <row r="139" spans="1:19" ht="155" x14ac:dyDescent="0.35">
      <c r="A139" s="147" t="s">
        <v>994</v>
      </c>
      <c r="B139" s="45" t="s">
        <v>995</v>
      </c>
      <c r="C139" s="87" t="s">
        <v>543</v>
      </c>
      <c r="D139" s="129" t="s">
        <v>996</v>
      </c>
      <c r="E139" s="45" t="s">
        <v>939</v>
      </c>
      <c r="F139" s="45" t="s">
        <v>69</v>
      </c>
      <c r="G139" s="62"/>
      <c r="H139" s="161">
        <v>135403</v>
      </c>
      <c r="I139" s="62"/>
      <c r="J139" s="64">
        <v>45663</v>
      </c>
      <c r="K139" s="64">
        <v>46112</v>
      </c>
      <c r="L139" s="34"/>
      <c r="M139" s="65"/>
      <c r="N139" s="34" t="s">
        <v>57</v>
      </c>
      <c r="O139" s="34" t="s">
        <v>29</v>
      </c>
      <c r="P139" s="34" t="s">
        <v>23</v>
      </c>
      <c r="Q139" s="34"/>
      <c r="R139" s="45" t="s">
        <v>997</v>
      </c>
      <c r="S139" s="34" t="s">
        <v>64</v>
      </c>
    </row>
    <row r="140" spans="1:19" ht="155" x14ac:dyDescent="0.35">
      <c r="A140" s="89" t="s">
        <v>998</v>
      </c>
      <c r="B140" s="13" t="s">
        <v>999</v>
      </c>
      <c r="C140" s="87" t="s">
        <v>543</v>
      </c>
      <c r="D140" s="82" t="s">
        <v>996</v>
      </c>
      <c r="E140" s="13" t="s">
        <v>939</v>
      </c>
      <c r="F140" s="13" t="s">
        <v>69</v>
      </c>
      <c r="G140" s="14"/>
      <c r="H140" s="105">
        <v>128048</v>
      </c>
      <c r="I140" s="14"/>
      <c r="J140" s="16">
        <v>45663</v>
      </c>
      <c r="K140" s="16">
        <v>46112</v>
      </c>
      <c r="L140" s="12"/>
      <c r="M140" s="17"/>
      <c r="N140" s="12" t="s">
        <v>57</v>
      </c>
      <c r="O140" s="12" t="s">
        <v>29</v>
      </c>
      <c r="P140" s="12" t="s">
        <v>23</v>
      </c>
      <c r="Q140" s="12"/>
      <c r="R140" s="13" t="s">
        <v>1000</v>
      </c>
      <c r="S140" s="12" t="s">
        <v>64</v>
      </c>
    </row>
    <row r="141" spans="1:19" ht="31" x14ac:dyDescent="0.35">
      <c r="A141" s="80" t="s">
        <v>836</v>
      </c>
      <c r="B141" s="13" t="s">
        <v>837</v>
      </c>
      <c r="C141" s="4" t="s">
        <v>543</v>
      </c>
      <c r="D141" s="13" t="s">
        <v>838</v>
      </c>
      <c r="E141" s="4" t="s">
        <v>839</v>
      </c>
      <c r="F141" s="13" t="s">
        <v>840</v>
      </c>
      <c r="G141" s="14"/>
      <c r="H141" s="66">
        <v>67867.5</v>
      </c>
      <c r="I141" s="14"/>
      <c r="J141" s="81">
        <v>45551</v>
      </c>
      <c r="K141" s="186">
        <v>45688</v>
      </c>
      <c r="L141" s="12"/>
      <c r="M141" s="17"/>
      <c r="N141" s="12" t="s">
        <v>362</v>
      </c>
      <c r="O141" s="12" t="s">
        <v>29</v>
      </c>
      <c r="P141" s="12" t="s">
        <v>23</v>
      </c>
      <c r="Q141" s="33">
        <v>3262604</v>
      </c>
      <c r="R141" s="13"/>
      <c r="S141" s="12" t="s">
        <v>1139</v>
      </c>
    </row>
    <row r="142" spans="1:19" ht="217" x14ac:dyDescent="0.35">
      <c r="A142" s="13" t="s">
        <v>919</v>
      </c>
      <c r="B142" s="13" t="s">
        <v>920</v>
      </c>
      <c r="C142" s="87" t="s">
        <v>543</v>
      </c>
      <c r="D142" s="13" t="s">
        <v>921</v>
      </c>
      <c r="E142" s="13" t="s">
        <v>918</v>
      </c>
      <c r="F142" s="13" t="s">
        <v>922</v>
      </c>
      <c r="G142" s="14"/>
      <c r="H142" s="15" t="s">
        <v>923</v>
      </c>
      <c r="I142" s="14"/>
      <c r="J142" s="16">
        <v>45627</v>
      </c>
      <c r="K142" s="28" t="s">
        <v>967</v>
      </c>
      <c r="L142" s="12"/>
      <c r="M142" s="17"/>
      <c r="N142" s="87" t="s">
        <v>362</v>
      </c>
      <c r="O142" s="12" t="s">
        <v>29</v>
      </c>
      <c r="P142" s="12" t="s">
        <v>23</v>
      </c>
      <c r="Q142" s="95">
        <v>7309324</v>
      </c>
      <c r="R142" s="36" t="s">
        <v>1091</v>
      </c>
      <c r="S142" s="12" t="s">
        <v>171</v>
      </c>
    </row>
    <row r="143" spans="1:19" ht="31" x14ac:dyDescent="0.35">
      <c r="A143" s="13" t="s">
        <v>931</v>
      </c>
      <c r="B143" s="13" t="s">
        <v>932</v>
      </c>
      <c r="C143" s="12" t="s">
        <v>543</v>
      </c>
      <c r="D143" s="13" t="s">
        <v>933</v>
      </c>
      <c r="E143" s="13" t="s">
        <v>934</v>
      </c>
      <c r="F143" s="13" t="s">
        <v>935</v>
      </c>
      <c r="G143" s="14"/>
      <c r="H143" s="15">
        <v>16920</v>
      </c>
      <c r="I143" s="14"/>
      <c r="J143" s="16">
        <v>45580</v>
      </c>
      <c r="K143" s="28">
        <v>46111</v>
      </c>
      <c r="L143" s="12"/>
      <c r="M143" s="17"/>
      <c r="N143" s="12" t="s">
        <v>191</v>
      </c>
      <c r="O143" s="12" t="s">
        <v>29</v>
      </c>
      <c r="P143" s="12" t="s">
        <v>23</v>
      </c>
      <c r="Q143" s="12">
        <v>9656370</v>
      </c>
      <c r="R143" s="13"/>
      <c r="S143" s="12" t="s">
        <v>171</v>
      </c>
    </row>
    <row r="144" spans="1:19" ht="31" x14ac:dyDescent="0.35">
      <c r="A144" s="13" t="s">
        <v>944</v>
      </c>
      <c r="B144" s="13" t="s">
        <v>937</v>
      </c>
      <c r="C144" s="12" t="s">
        <v>543</v>
      </c>
      <c r="D144" s="13" t="s">
        <v>938</v>
      </c>
      <c r="E144" s="13" t="s">
        <v>939</v>
      </c>
      <c r="F144" s="13" t="s">
        <v>69</v>
      </c>
      <c r="G144" s="14"/>
      <c r="H144" s="15">
        <v>6300</v>
      </c>
      <c r="I144" s="14"/>
      <c r="J144" s="16" t="s">
        <v>947</v>
      </c>
      <c r="K144" s="16" t="s">
        <v>948</v>
      </c>
      <c r="L144" s="12"/>
      <c r="M144" s="17"/>
      <c r="N144" s="12" t="s">
        <v>949</v>
      </c>
      <c r="O144" s="12" t="s">
        <v>528</v>
      </c>
      <c r="P144" s="12" t="s">
        <v>23</v>
      </c>
      <c r="Q144" s="12"/>
      <c r="R144" s="13" t="s">
        <v>936</v>
      </c>
      <c r="S144" s="12" t="s">
        <v>171</v>
      </c>
    </row>
    <row r="145" spans="1:19" ht="31" x14ac:dyDescent="0.35">
      <c r="A145" s="13" t="s">
        <v>945</v>
      </c>
      <c r="B145" s="13" t="s">
        <v>946</v>
      </c>
      <c r="C145" s="12" t="s">
        <v>543</v>
      </c>
      <c r="D145" s="13" t="s">
        <v>938</v>
      </c>
      <c r="E145" s="13" t="s">
        <v>939</v>
      </c>
      <c r="F145" s="13" t="s">
        <v>69</v>
      </c>
      <c r="G145" s="14"/>
      <c r="H145" s="15">
        <v>6550</v>
      </c>
      <c r="I145" s="14"/>
      <c r="J145" s="16" t="s">
        <v>947</v>
      </c>
      <c r="K145" s="16" t="s">
        <v>948</v>
      </c>
      <c r="L145" s="12"/>
      <c r="M145" s="17"/>
      <c r="N145" s="12" t="s">
        <v>949</v>
      </c>
      <c r="O145" s="12" t="s">
        <v>528</v>
      </c>
      <c r="P145" s="12" t="s">
        <v>23</v>
      </c>
      <c r="Q145" s="12"/>
      <c r="R145" s="13" t="s">
        <v>936</v>
      </c>
      <c r="S145" s="12" t="s">
        <v>171</v>
      </c>
    </row>
    <row r="146" spans="1:19" ht="46.5" x14ac:dyDescent="0.35">
      <c r="A146" s="102" t="s">
        <v>940</v>
      </c>
      <c r="B146" s="3" t="s">
        <v>847</v>
      </c>
      <c r="C146" s="12" t="s">
        <v>543</v>
      </c>
      <c r="D146" s="13" t="s">
        <v>942</v>
      </c>
      <c r="E146" s="13" t="s">
        <v>941</v>
      </c>
      <c r="F146" s="13" t="s">
        <v>943</v>
      </c>
      <c r="G146" s="14"/>
      <c r="H146" s="15">
        <v>9950</v>
      </c>
      <c r="I146" s="14"/>
      <c r="J146" s="16">
        <v>45580</v>
      </c>
      <c r="K146" s="28">
        <v>45747</v>
      </c>
      <c r="L146" s="12"/>
      <c r="M146" s="17"/>
      <c r="N146" s="12" t="s">
        <v>949</v>
      </c>
      <c r="O146" s="12" t="s">
        <v>528</v>
      </c>
      <c r="P146" s="12" t="s">
        <v>23</v>
      </c>
      <c r="Q146" s="12"/>
      <c r="R146" s="13" t="s">
        <v>936</v>
      </c>
      <c r="S146" s="12" t="s">
        <v>1139</v>
      </c>
    </row>
    <row r="147" spans="1:19" ht="31" x14ac:dyDescent="0.35">
      <c r="A147" s="13" t="s">
        <v>955</v>
      </c>
      <c r="B147" s="13" t="s">
        <v>956</v>
      </c>
      <c r="C147" s="12" t="s">
        <v>543</v>
      </c>
      <c r="D147" s="13" t="s">
        <v>957</v>
      </c>
      <c r="E147" s="13" t="s">
        <v>264</v>
      </c>
      <c r="F147" s="13" t="s">
        <v>958</v>
      </c>
      <c r="G147" s="14">
        <v>88358</v>
      </c>
      <c r="H147" s="15">
        <v>88358</v>
      </c>
      <c r="I147" s="14"/>
      <c r="J147" s="16">
        <v>45748</v>
      </c>
      <c r="K147" s="16">
        <v>46112</v>
      </c>
      <c r="L147" s="12"/>
      <c r="M147" s="17"/>
      <c r="N147" s="12" t="s">
        <v>266</v>
      </c>
      <c r="O147" s="12" t="s">
        <v>29</v>
      </c>
      <c r="P147" s="12" t="s">
        <v>23</v>
      </c>
      <c r="Q147" s="12"/>
      <c r="R147" s="13"/>
      <c r="S147" s="12" t="s">
        <v>171</v>
      </c>
    </row>
    <row r="148" spans="1:19" ht="31" x14ac:dyDescent="0.35">
      <c r="A148" s="13" t="s">
        <v>959</v>
      </c>
      <c r="B148" s="13" t="s">
        <v>960</v>
      </c>
      <c r="C148" s="12" t="s">
        <v>543</v>
      </c>
      <c r="D148" s="13" t="s">
        <v>957</v>
      </c>
      <c r="E148" s="13" t="s">
        <v>264</v>
      </c>
      <c r="F148" s="13" t="s">
        <v>961</v>
      </c>
      <c r="G148" s="14">
        <v>93165</v>
      </c>
      <c r="H148" s="15">
        <v>93165</v>
      </c>
      <c r="I148" s="14"/>
      <c r="J148" s="16">
        <v>46113</v>
      </c>
      <c r="K148" s="16">
        <v>46477</v>
      </c>
      <c r="L148" s="12"/>
      <c r="M148" s="17"/>
      <c r="N148" s="12" t="s">
        <v>266</v>
      </c>
      <c r="O148" s="12" t="s">
        <v>29</v>
      </c>
      <c r="P148" s="12" t="s">
        <v>23</v>
      </c>
      <c r="Q148" s="12"/>
      <c r="R148" s="13"/>
      <c r="S148" s="12" t="s">
        <v>171</v>
      </c>
    </row>
    <row r="149" spans="1:19" ht="108.5" x14ac:dyDescent="0.35">
      <c r="A149" s="13" t="s">
        <v>962</v>
      </c>
      <c r="B149" s="13" t="s">
        <v>963</v>
      </c>
      <c r="C149" s="87" t="s">
        <v>543</v>
      </c>
      <c r="D149" s="13" t="s">
        <v>964</v>
      </c>
      <c r="E149" s="189" t="s">
        <v>1153</v>
      </c>
      <c r="F149" s="13" t="s">
        <v>966</v>
      </c>
      <c r="G149" s="14"/>
      <c r="H149" s="128">
        <v>39480</v>
      </c>
      <c r="I149" s="14"/>
      <c r="J149" s="16">
        <v>45705</v>
      </c>
      <c r="K149" s="28">
        <v>45737</v>
      </c>
      <c r="L149" s="12"/>
      <c r="M149" s="17"/>
      <c r="N149" s="12" t="s">
        <v>362</v>
      </c>
      <c r="O149" s="12" t="s">
        <v>29</v>
      </c>
      <c r="P149" s="12" t="s">
        <v>23</v>
      </c>
      <c r="Q149" s="88">
        <v>3418117</v>
      </c>
      <c r="R149" s="13" t="s">
        <v>936</v>
      </c>
      <c r="S149" s="12" t="s">
        <v>1139</v>
      </c>
    </row>
    <row r="150" spans="1:19" ht="31" x14ac:dyDescent="0.35">
      <c r="A150" s="13" t="s">
        <v>971</v>
      </c>
      <c r="B150" s="13" t="s">
        <v>972</v>
      </c>
      <c r="C150" s="87" t="s">
        <v>543</v>
      </c>
      <c r="D150" s="13" t="s">
        <v>973</v>
      </c>
      <c r="E150" s="13" t="s">
        <v>892</v>
      </c>
      <c r="F150" s="13" t="s">
        <v>834</v>
      </c>
      <c r="G150" s="14"/>
      <c r="H150" s="15">
        <v>453764.96</v>
      </c>
      <c r="I150" s="14"/>
      <c r="J150" s="16" t="s">
        <v>974</v>
      </c>
      <c r="K150" s="16" t="s">
        <v>975</v>
      </c>
      <c r="L150" s="12"/>
      <c r="M150" s="17"/>
      <c r="N150" s="12" t="s">
        <v>647</v>
      </c>
      <c r="O150" s="12" t="s">
        <v>976</v>
      </c>
      <c r="P150" s="12" t="s">
        <v>978</v>
      </c>
      <c r="Q150" s="33">
        <v>1236338</v>
      </c>
      <c r="R150" s="13" t="s">
        <v>936</v>
      </c>
      <c r="S150" s="87" t="s">
        <v>171</v>
      </c>
    </row>
    <row r="151" spans="1:19" ht="46.5" x14ac:dyDescent="0.35">
      <c r="A151" s="13" t="s">
        <v>985</v>
      </c>
      <c r="B151" s="13" t="s">
        <v>981</v>
      </c>
      <c r="C151" s="87" t="s">
        <v>543</v>
      </c>
      <c r="D151" s="13" t="s">
        <v>982</v>
      </c>
      <c r="E151" s="13" t="s">
        <v>983</v>
      </c>
      <c r="F151" s="13" t="s">
        <v>986</v>
      </c>
      <c r="G151" s="14"/>
      <c r="H151" s="15">
        <v>2642546</v>
      </c>
      <c r="I151" s="14"/>
      <c r="J151" s="16" t="s">
        <v>984</v>
      </c>
      <c r="K151" s="16" t="s">
        <v>948</v>
      </c>
      <c r="L151" s="12"/>
      <c r="M151" s="17"/>
      <c r="N151" s="12" t="s">
        <v>647</v>
      </c>
      <c r="O151" s="12" t="s">
        <v>976</v>
      </c>
      <c r="P151" s="12" t="s">
        <v>978</v>
      </c>
      <c r="Q151" s="12"/>
      <c r="R151" s="13" t="s">
        <v>936</v>
      </c>
      <c r="S151" s="87" t="s">
        <v>171</v>
      </c>
    </row>
    <row r="152" spans="1:19" ht="31" x14ac:dyDescent="0.35">
      <c r="A152" s="13" t="s">
        <v>987</v>
      </c>
      <c r="B152" s="13" t="s">
        <v>1001</v>
      </c>
      <c r="C152" s="120" t="s">
        <v>543</v>
      </c>
      <c r="D152" s="13" t="s">
        <v>988</v>
      </c>
      <c r="E152" s="13" t="s">
        <v>989</v>
      </c>
      <c r="F152" s="122" t="s">
        <v>990</v>
      </c>
      <c r="G152" s="14"/>
      <c r="H152" s="15">
        <v>9000</v>
      </c>
      <c r="I152" s="14"/>
      <c r="J152" s="16">
        <v>45663</v>
      </c>
      <c r="K152" s="16">
        <v>45807</v>
      </c>
      <c r="L152" s="12"/>
      <c r="M152" s="17"/>
      <c r="N152" s="12" t="s">
        <v>266</v>
      </c>
      <c r="O152" s="12" t="s">
        <v>29</v>
      </c>
      <c r="P152" s="12" t="s">
        <v>23</v>
      </c>
      <c r="Q152" s="104">
        <v>13006924</v>
      </c>
      <c r="R152" s="13"/>
      <c r="S152" s="87" t="s">
        <v>171</v>
      </c>
    </row>
    <row r="153" spans="1:19" ht="46.5" x14ac:dyDescent="0.35">
      <c r="A153" s="13" t="s">
        <v>991</v>
      </c>
      <c r="B153" s="13" t="s">
        <v>992</v>
      </c>
      <c r="C153" s="12" t="s">
        <v>543</v>
      </c>
      <c r="D153" s="13" t="s">
        <v>993</v>
      </c>
      <c r="E153" s="104" t="s">
        <v>783</v>
      </c>
      <c r="F153" s="13" t="s">
        <v>784</v>
      </c>
      <c r="G153" s="14"/>
      <c r="H153" s="15">
        <v>18000</v>
      </c>
      <c r="I153" s="14"/>
      <c r="J153" s="93">
        <v>45663</v>
      </c>
      <c r="K153" s="16">
        <v>45838</v>
      </c>
      <c r="L153" s="12"/>
      <c r="M153" s="17"/>
      <c r="N153" s="12" t="s">
        <v>647</v>
      </c>
      <c r="O153" s="12" t="s">
        <v>29</v>
      </c>
      <c r="P153" s="12" t="s">
        <v>23</v>
      </c>
      <c r="Q153" s="88">
        <v>2227962</v>
      </c>
      <c r="R153" s="13"/>
      <c r="S153" s="12" t="s">
        <v>171</v>
      </c>
    </row>
    <row r="154" spans="1:19" ht="31" x14ac:dyDescent="0.35">
      <c r="A154" s="13" t="s">
        <v>1017</v>
      </c>
      <c r="B154" s="13" t="s">
        <v>970</v>
      </c>
      <c r="C154" s="87" t="s">
        <v>543</v>
      </c>
      <c r="D154" s="13" t="s">
        <v>969</v>
      </c>
      <c r="E154" s="13" t="s">
        <v>979</v>
      </c>
      <c r="F154" s="13" t="s">
        <v>980</v>
      </c>
      <c r="G154" s="14"/>
      <c r="H154" s="15">
        <v>255611</v>
      </c>
      <c r="I154" s="14"/>
      <c r="J154" s="16" t="s">
        <v>974</v>
      </c>
      <c r="K154" s="16" t="s">
        <v>977</v>
      </c>
      <c r="L154" s="12"/>
      <c r="M154" s="17"/>
      <c r="N154" s="12" t="s">
        <v>647</v>
      </c>
      <c r="O154" s="12" t="s">
        <v>976</v>
      </c>
      <c r="P154" s="12" t="s">
        <v>978</v>
      </c>
      <c r="Q154" s="178">
        <v>5748517</v>
      </c>
      <c r="R154" s="13" t="s">
        <v>936</v>
      </c>
      <c r="S154" s="12" t="s">
        <v>64</v>
      </c>
    </row>
    <row r="155" spans="1:19" ht="31" x14ac:dyDescent="0.35">
      <c r="A155" s="129" t="s">
        <v>1018</v>
      </c>
      <c r="B155" s="45" t="s">
        <v>1019</v>
      </c>
      <c r="C155" s="130" t="s">
        <v>543</v>
      </c>
      <c r="D155" s="45" t="s">
        <v>1020</v>
      </c>
      <c r="E155" s="45" t="s">
        <v>1021</v>
      </c>
      <c r="F155" s="52" t="s">
        <v>69</v>
      </c>
      <c r="G155" s="62"/>
      <c r="H155" s="63">
        <v>6090</v>
      </c>
      <c r="I155" s="62"/>
      <c r="J155" s="64">
        <v>45695</v>
      </c>
      <c r="K155" s="185">
        <v>45826</v>
      </c>
      <c r="L155" s="34"/>
      <c r="M155" s="65"/>
      <c r="N155" s="130" t="s">
        <v>929</v>
      </c>
      <c r="O155" s="130" t="s">
        <v>29</v>
      </c>
      <c r="P155" s="130" t="s">
        <v>23</v>
      </c>
      <c r="Q155" s="103">
        <v>2979463</v>
      </c>
      <c r="R155" s="45"/>
      <c r="S155" s="34" t="s">
        <v>171</v>
      </c>
    </row>
    <row r="156" spans="1:19" ht="31" x14ac:dyDescent="0.35">
      <c r="A156" s="13" t="s">
        <v>1022</v>
      </c>
      <c r="B156" s="13" t="s">
        <v>992</v>
      </c>
      <c r="C156" s="34" t="s">
        <v>543</v>
      </c>
      <c r="D156" s="13" t="s">
        <v>1023</v>
      </c>
      <c r="E156" s="13" t="s">
        <v>1024</v>
      </c>
      <c r="F156" s="13" t="s">
        <v>784</v>
      </c>
      <c r="G156" s="14"/>
      <c r="H156" s="15">
        <v>18501</v>
      </c>
      <c r="I156" s="14"/>
      <c r="J156" s="16">
        <v>45748</v>
      </c>
      <c r="K156" s="16">
        <v>45835</v>
      </c>
      <c r="L156" s="12"/>
      <c r="M156" s="17"/>
      <c r="N156" s="12" t="s">
        <v>57</v>
      </c>
      <c r="O156" s="12" t="s">
        <v>29</v>
      </c>
      <c r="P156" s="12" t="s">
        <v>23</v>
      </c>
      <c r="Q156" s="12">
        <v>2227962</v>
      </c>
      <c r="R156" s="13"/>
      <c r="S156" s="12" t="s">
        <v>171</v>
      </c>
    </row>
    <row r="157" spans="1:19" ht="77.5" x14ac:dyDescent="0.35">
      <c r="A157" s="13" t="s">
        <v>1025</v>
      </c>
      <c r="B157" s="13" t="s">
        <v>1026</v>
      </c>
      <c r="C157" s="34" t="s">
        <v>543</v>
      </c>
      <c r="D157" s="13" t="s">
        <v>1027</v>
      </c>
      <c r="E157" s="13" t="s">
        <v>1028</v>
      </c>
      <c r="F157" s="13" t="s">
        <v>1029</v>
      </c>
      <c r="G157" s="14"/>
      <c r="H157" s="15">
        <v>5765</v>
      </c>
      <c r="I157" s="14"/>
      <c r="J157" s="16">
        <v>45733</v>
      </c>
      <c r="K157" s="28">
        <v>45812</v>
      </c>
      <c r="L157" s="12"/>
      <c r="M157" s="17"/>
      <c r="N157" s="12" t="s">
        <v>362</v>
      </c>
      <c r="O157" s="87" t="s">
        <v>29</v>
      </c>
      <c r="P157" s="12" t="s">
        <v>23</v>
      </c>
      <c r="Q157" s="88">
        <v>6451761</v>
      </c>
      <c r="R157" s="13"/>
      <c r="S157" s="12" t="s">
        <v>171</v>
      </c>
    </row>
    <row r="158" spans="1:19" ht="46.5" x14ac:dyDescent="0.35">
      <c r="A158" s="13" t="s">
        <v>1035</v>
      </c>
      <c r="B158" s="13" t="s">
        <v>1036</v>
      </c>
      <c r="C158" s="130" t="s">
        <v>543</v>
      </c>
      <c r="D158" s="13" t="s">
        <v>1037</v>
      </c>
      <c r="E158" s="13" t="s">
        <v>1038</v>
      </c>
      <c r="F158" s="13" t="s">
        <v>166</v>
      </c>
      <c r="G158" s="14"/>
      <c r="H158" s="15">
        <v>9847.5</v>
      </c>
      <c r="I158" s="14"/>
      <c r="J158" s="16">
        <v>45698</v>
      </c>
      <c r="K158" s="28">
        <v>45930</v>
      </c>
      <c r="L158" s="12"/>
      <c r="M158" s="17"/>
      <c r="N158" s="87" t="s">
        <v>362</v>
      </c>
      <c r="O158" s="12" t="s">
        <v>29</v>
      </c>
      <c r="P158" s="12" t="s">
        <v>23</v>
      </c>
      <c r="Q158" s="104">
        <v>12345553</v>
      </c>
      <c r="R158" s="13"/>
      <c r="S158" s="12" t="s">
        <v>171</v>
      </c>
    </row>
    <row r="159" spans="1:19" ht="46.5" x14ac:dyDescent="0.35">
      <c r="A159" s="13" t="s">
        <v>1039</v>
      </c>
      <c r="B159" s="13" t="s">
        <v>1040</v>
      </c>
      <c r="C159" s="130" t="s">
        <v>543</v>
      </c>
      <c r="D159" s="13" t="s">
        <v>1041</v>
      </c>
      <c r="E159" s="13" t="s">
        <v>1042</v>
      </c>
      <c r="F159" s="13" t="s">
        <v>1043</v>
      </c>
      <c r="G159" s="14"/>
      <c r="H159" s="15">
        <v>230902.8</v>
      </c>
      <c r="I159" s="14"/>
      <c r="J159" s="16">
        <v>45708</v>
      </c>
      <c r="K159" s="28">
        <v>46738</v>
      </c>
      <c r="L159" s="12"/>
      <c r="M159" s="17"/>
      <c r="N159" s="87" t="s">
        <v>57</v>
      </c>
      <c r="O159" s="87" t="s">
        <v>29</v>
      </c>
      <c r="P159" s="12" t="s">
        <v>23</v>
      </c>
      <c r="Q159" s="12">
        <v>6472932</v>
      </c>
      <c r="R159" s="13"/>
      <c r="S159" s="12" t="s">
        <v>171</v>
      </c>
    </row>
    <row r="160" spans="1:19" ht="46.5" x14ac:dyDescent="0.35">
      <c r="A160" s="13" t="s">
        <v>1044</v>
      </c>
      <c r="B160" s="13" t="s">
        <v>1045</v>
      </c>
      <c r="C160" s="12" t="s">
        <v>543</v>
      </c>
      <c r="D160" s="13" t="s">
        <v>1046</v>
      </c>
      <c r="E160" s="13" t="s">
        <v>1021</v>
      </c>
      <c r="F160" s="13" t="s">
        <v>69</v>
      </c>
      <c r="G160" s="14"/>
      <c r="H160" s="15">
        <v>5250</v>
      </c>
      <c r="I160" s="14"/>
      <c r="J160" s="16">
        <v>45723</v>
      </c>
      <c r="K160" s="28">
        <v>45838</v>
      </c>
      <c r="L160" s="12"/>
      <c r="M160" s="17"/>
      <c r="N160" s="87" t="s">
        <v>362</v>
      </c>
      <c r="O160" s="12" t="s">
        <v>29</v>
      </c>
      <c r="P160" s="12" t="s">
        <v>23</v>
      </c>
      <c r="Q160" s="87">
        <v>2979463</v>
      </c>
      <c r="R160" s="13"/>
      <c r="S160" s="12" t="s">
        <v>171</v>
      </c>
    </row>
    <row r="161" spans="1:19" ht="31" x14ac:dyDescent="0.35">
      <c r="A161" s="13" t="s">
        <v>1093</v>
      </c>
      <c r="B161" s="13" t="s">
        <v>1094</v>
      </c>
      <c r="C161" s="12" t="s">
        <v>543</v>
      </c>
      <c r="D161" s="13" t="s">
        <v>1085</v>
      </c>
      <c r="E161" s="13" t="s">
        <v>1086</v>
      </c>
      <c r="F161" s="13" t="s">
        <v>1087</v>
      </c>
      <c r="G161" s="14" t="s">
        <v>1108</v>
      </c>
      <c r="H161" s="15" t="s">
        <v>1108</v>
      </c>
      <c r="I161" s="14"/>
      <c r="J161" s="93">
        <v>45695</v>
      </c>
      <c r="K161" s="93">
        <v>45899</v>
      </c>
      <c r="L161" s="12"/>
      <c r="M161" s="17"/>
      <c r="N161" s="87" t="s">
        <v>362</v>
      </c>
      <c r="O161" s="87" t="s">
        <v>29</v>
      </c>
      <c r="P161" s="87" t="s">
        <v>23</v>
      </c>
      <c r="Q161" s="87" t="s">
        <v>1088</v>
      </c>
      <c r="R161" s="13" t="s">
        <v>1089</v>
      </c>
      <c r="S161" s="87" t="s">
        <v>171</v>
      </c>
    </row>
    <row r="162" spans="1:19" ht="46.5" x14ac:dyDescent="0.35">
      <c r="A162" s="13" t="s">
        <v>1096</v>
      </c>
      <c r="B162" s="13" t="s">
        <v>1097</v>
      </c>
      <c r="C162" s="12" t="s">
        <v>543</v>
      </c>
      <c r="D162" s="13" t="s">
        <v>1097</v>
      </c>
      <c r="E162" s="13" t="s">
        <v>1095</v>
      </c>
      <c r="F162" s="13" t="s">
        <v>1098</v>
      </c>
      <c r="G162" s="14" t="s">
        <v>1109</v>
      </c>
      <c r="H162" s="14" t="s">
        <v>1109</v>
      </c>
      <c r="I162" s="14"/>
      <c r="J162" s="93">
        <v>45717</v>
      </c>
      <c r="K162" s="93">
        <v>46112</v>
      </c>
      <c r="L162" s="12"/>
      <c r="M162" s="17"/>
      <c r="N162" s="132" t="s">
        <v>1106</v>
      </c>
      <c r="O162" s="87" t="s">
        <v>29</v>
      </c>
      <c r="P162" s="87" t="s">
        <v>23</v>
      </c>
      <c r="Q162" s="131" t="s">
        <v>1099</v>
      </c>
      <c r="R162" s="13" t="s">
        <v>1100</v>
      </c>
      <c r="S162" s="87" t="s">
        <v>171</v>
      </c>
    </row>
    <row r="163" spans="1:19" ht="31" x14ac:dyDescent="0.35">
      <c r="A163" s="13" t="s">
        <v>1101</v>
      </c>
      <c r="B163" s="13" t="s">
        <v>1102</v>
      </c>
      <c r="C163" s="12" t="s">
        <v>543</v>
      </c>
      <c r="D163" s="13" t="s">
        <v>1102</v>
      </c>
      <c r="E163" s="13" t="s">
        <v>1103</v>
      </c>
      <c r="F163" s="13" t="s">
        <v>1104</v>
      </c>
      <c r="G163" s="14" t="s">
        <v>1110</v>
      </c>
      <c r="H163" s="14" t="s">
        <v>1110</v>
      </c>
      <c r="I163" s="14"/>
      <c r="J163" s="93">
        <v>45689</v>
      </c>
      <c r="K163" s="93">
        <v>45777</v>
      </c>
      <c r="L163" s="12"/>
      <c r="M163" s="17"/>
      <c r="N163" s="87" t="s">
        <v>362</v>
      </c>
      <c r="O163" s="87" t="s">
        <v>29</v>
      </c>
      <c r="P163" s="87" t="s">
        <v>23</v>
      </c>
      <c r="Q163" s="131" t="s">
        <v>1105</v>
      </c>
      <c r="R163" s="13" t="s">
        <v>1107</v>
      </c>
      <c r="S163" s="87" t="s">
        <v>171</v>
      </c>
    </row>
    <row r="164" spans="1:19" ht="31" x14ac:dyDescent="0.35">
      <c r="A164" s="13" t="s">
        <v>1111</v>
      </c>
      <c r="B164" s="13" t="s">
        <v>1112</v>
      </c>
      <c r="C164" s="12" t="s">
        <v>543</v>
      </c>
      <c r="D164" s="13" t="s">
        <v>1113</v>
      </c>
      <c r="E164" s="13" t="s">
        <v>965</v>
      </c>
      <c r="F164" s="13" t="s">
        <v>966</v>
      </c>
      <c r="G164" s="14"/>
      <c r="H164" s="15">
        <v>32200</v>
      </c>
      <c r="I164" s="14"/>
      <c r="J164" s="93">
        <v>45747</v>
      </c>
      <c r="K164" s="93">
        <v>45793</v>
      </c>
      <c r="L164" s="12"/>
      <c r="M164" s="17"/>
      <c r="N164" s="87" t="s">
        <v>362</v>
      </c>
      <c r="O164" s="87" t="s">
        <v>29</v>
      </c>
      <c r="P164" s="87" t="s">
        <v>23</v>
      </c>
      <c r="Q164" s="87">
        <v>3418117</v>
      </c>
      <c r="R164" s="13"/>
      <c r="S164" s="87" t="s">
        <v>171</v>
      </c>
    </row>
    <row r="165" spans="1:19" ht="46.5" x14ac:dyDescent="0.35">
      <c r="A165" s="13"/>
      <c r="B165" s="13" t="s">
        <v>385</v>
      </c>
      <c r="C165" s="12" t="s">
        <v>642</v>
      </c>
      <c r="D165" s="13" t="s">
        <v>386</v>
      </c>
      <c r="E165" s="13" t="s">
        <v>387</v>
      </c>
      <c r="F165" s="13" t="s">
        <v>388</v>
      </c>
      <c r="G165" s="14"/>
      <c r="H165" s="15">
        <v>45200</v>
      </c>
      <c r="I165" s="14"/>
      <c r="J165" s="28">
        <v>44385</v>
      </c>
      <c r="K165" s="28">
        <v>45746</v>
      </c>
      <c r="L165" s="12" t="s">
        <v>389</v>
      </c>
      <c r="M165" s="17" t="s">
        <v>283</v>
      </c>
      <c r="N165" s="12"/>
      <c r="O165" s="12" t="s">
        <v>29</v>
      </c>
      <c r="P165" s="12" t="s">
        <v>23</v>
      </c>
      <c r="Q165" s="12" t="s">
        <v>95</v>
      </c>
      <c r="R165" s="13"/>
      <c r="S165" s="21" t="s">
        <v>1139</v>
      </c>
    </row>
    <row r="166" spans="1:19" ht="108.5" x14ac:dyDescent="0.35">
      <c r="A166" s="13" t="s">
        <v>90</v>
      </c>
      <c r="B166" s="13" t="s">
        <v>91</v>
      </c>
      <c r="C166" s="12" t="s">
        <v>642</v>
      </c>
      <c r="D166" s="13" t="s">
        <v>92</v>
      </c>
      <c r="E166" s="13" t="s">
        <v>93</v>
      </c>
      <c r="F166" s="13" t="s">
        <v>94</v>
      </c>
      <c r="G166" s="14"/>
      <c r="H166" s="15">
        <v>676200</v>
      </c>
      <c r="I166" s="14"/>
      <c r="J166" s="16">
        <v>44594</v>
      </c>
      <c r="K166" s="28">
        <v>45747</v>
      </c>
      <c r="L166" s="12" t="s">
        <v>40</v>
      </c>
      <c r="M166" s="17"/>
      <c r="N166" s="12" t="s">
        <v>22</v>
      </c>
      <c r="O166" s="12" t="s">
        <v>29</v>
      </c>
      <c r="P166" s="12" t="s">
        <v>29</v>
      </c>
      <c r="Q166" s="12" t="s">
        <v>95</v>
      </c>
      <c r="R166" s="13"/>
      <c r="S166" s="12" t="s">
        <v>1139</v>
      </c>
    </row>
    <row r="167" spans="1:19" ht="31" x14ac:dyDescent="0.35">
      <c r="A167" s="13" t="s">
        <v>90</v>
      </c>
      <c r="B167" s="13" t="s">
        <v>521</v>
      </c>
      <c r="C167" s="12" t="s">
        <v>642</v>
      </c>
      <c r="D167" s="13" t="s">
        <v>522</v>
      </c>
      <c r="E167" s="13" t="s">
        <v>523</v>
      </c>
      <c r="F167" s="53" t="s">
        <v>524</v>
      </c>
      <c r="G167" s="14"/>
      <c r="H167" s="15">
        <v>129400</v>
      </c>
      <c r="I167" s="14"/>
      <c r="J167" s="16">
        <v>44729</v>
      </c>
      <c r="K167" s="16" t="s">
        <v>967</v>
      </c>
      <c r="L167" s="12" t="s">
        <v>40</v>
      </c>
      <c r="M167" s="17"/>
      <c r="N167" s="12" t="s">
        <v>88</v>
      </c>
      <c r="O167" s="12" t="s">
        <v>29</v>
      </c>
      <c r="P167" s="12" t="s">
        <v>23</v>
      </c>
      <c r="Q167" s="12">
        <v>2101893</v>
      </c>
      <c r="R167" s="79" t="s">
        <v>968</v>
      </c>
      <c r="S167" s="21" t="s">
        <v>64</v>
      </c>
    </row>
    <row r="168" spans="1:19" ht="77.5" x14ac:dyDescent="0.35">
      <c r="A168" s="13" t="s">
        <v>162</v>
      </c>
      <c r="B168" s="13" t="s">
        <v>163</v>
      </c>
      <c r="C168" s="12" t="s">
        <v>642</v>
      </c>
      <c r="D168" s="13" t="s">
        <v>164</v>
      </c>
      <c r="E168" s="13" t="s">
        <v>165</v>
      </c>
      <c r="F168" s="13" t="s">
        <v>166</v>
      </c>
      <c r="G168" s="14"/>
      <c r="H168" s="15">
        <v>37132</v>
      </c>
      <c r="I168" s="14"/>
      <c r="J168" s="16">
        <v>44470</v>
      </c>
      <c r="K168" s="28">
        <v>45747</v>
      </c>
      <c r="L168" s="12"/>
      <c r="M168" s="17"/>
      <c r="N168" s="12" t="s">
        <v>68</v>
      </c>
      <c r="O168" s="12" t="s">
        <v>29</v>
      </c>
      <c r="P168" s="12" t="s">
        <v>29</v>
      </c>
      <c r="Q168" s="11">
        <v>12345553</v>
      </c>
      <c r="R168" s="13"/>
      <c r="S168" s="12" t="s">
        <v>1139</v>
      </c>
    </row>
    <row r="169" spans="1:19" ht="46.5" x14ac:dyDescent="0.3">
      <c r="A169" s="13" t="s">
        <v>1133</v>
      </c>
      <c r="B169" s="13" t="s">
        <v>1135</v>
      </c>
      <c r="C169" s="12" t="s">
        <v>642</v>
      </c>
      <c r="D169" s="13" t="s">
        <v>1134</v>
      </c>
      <c r="E169" s="13" t="s">
        <v>1136</v>
      </c>
      <c r="F169" s="52" t="s">
        <v>1137</v>
      </c>
      <c r="G169" s="14"/>
      <c r="H169" s="184">
        <v>173526</v>
      </c>
      <c r="I169" s="14"/>
      <c r="J169" s="16">
        <v>45593</v>
      </c>
      <c r="K169" s="28">
        <v>45747</v>
      </c>
      <c r="L169" s="12" t="s">
        <v>1138</v>
      </c>
      <c r="M169" s="12" t="s">
        <v>1138</v>
      </c>
      <c r="N169" s="12" t="s">
        <v>1133</v>
      </c>
      <c r="O169" s="12" t="s">
        <v>1138</v>
      </c>
      <c r="P169" s="12" t="s">
        <v>1138</v>
      </c>
      <c r="R169" s="13"/>
      <c r="S169" s="12" t="s">
        <v>64</v>
      </c>
    </row>
    <row r="170" spans="1:19" ht="31" x14ac:dyDescent="0.35">
      <c r="A170" s="36" t="s">
        <v>196</v>
      </c>
      <c r="B170" s="40" t="s">
        <v>197</v>
      </c>
      <c r="C170" s="12" t="s">
        <v>930</v>
      </c>
      <c r="D170" s="13" t="s">
        <v>197</v>
      </c>
      <c r="E170" s="13" t="s">
        <v>643</v>
      </c>
      <c r="F170" s="53" t="s">
        <v>644</v>
      </c>
      <c r="G170" s="41">
        <v>36587.5</v>
      </c>
      <c r="H170" s="41">
        <v>109762.5</v>
      </c>
      <c r="I170" s="12" t="s">
        <v>20</v>
      </c>
      <c r="J170" s="32">
        <v>45355</v>
      </c>
      <c r="K170" s="32">
        <v>46449</v>
      </c>
      <c r="L170" s="12" t="s">
        <v>645</v>
      </c>
      <c r="M170" s="12" t="s">
        <v>717</v>
      </c>
      <c r="N170" s="12" t="s">
        <v>22</v>
      </c>
      <c r="O170" s="12" t="s">
        <v>29</v>
      </c>
      <c r="P170" s="12" t="s">
        <v>23</v>
      </c>
      <c r="Q170" s="12">
        <v>3784486</v>
      </c>
      <c r="R170" s="77" t="s">
        <v>21</v>
      </c>
      <c r="S170" s="18" t="s">
        <v>64</v>
      </c>
    </row>
    <row r="171" spans="1:19" ht="46.5" x14ac:dyDescent="0.35">
      <c r="A171" s="13" t="s">
        <v>365</v>
      </c>
      <c r="B171" s="13" t="s">
        <v>366</v>
      </c>
      <c r="C171" s="12" t="s">
        <v>263</v>
      </c>
      <c r="D171" s="13" t="s">
        <v>366</v>
      </c>
      <c r="E171" s="13" t="s">
        <v>367</v>
      </c>
      <c r="F171" s="13" t="s">
        <v>368</v>
      </c>
      <c r="G171" s="14">
        <v>37865.050000000003</v>
      </c>
      <c r="H171" s="15"/>
      <c r="I171" s="14"/>
      <c r="J171" s="16">
        <v>44652</v>
      </c>
      <c r="K171" s="28">
        <v>45747</v>
      </c>
      <c r="L171" s="32">
        <v>47208</v>
      </c>
      <c r="M171" s="17"/>
      <c r="N171" s="12" t="s">
        <v>57</v>
      </c>
      <c r="O171" s="12" t="s">
        <v>23</v>
      </c>
      <c r="P171" s="12" t="s">
        <v>23</v>
      </c>
      <c r="Q171" s="12">
        <v>88201861</v>
      </c>
      <c r="R171" s="13"/>
      <c r="S171" s="21" t="s">
        <v>64</v>
      </c>
    </row>
    <row r="172" spans="1:19" ht="37.4" customHeight="1" x14ac:dyDescent="0.35">
      <c r="A172" s="13" t="s">
        <v>506</v>
      </c>
      <c r="B172" s="13" t="s">
        <v>507</v>
      </c>
      <c r="C172" s="12" t="s">
        <v>263</v>
      </c>
      <c r="D172" s="13" t="s">
        <v>507</v>
      </c>
      <c r="E172" s="13" t="s">
        <v>508</v>
      </c>
      <c r="F172" s="13" t="s">
        <v>509</v>
      </c>
      <c r="G172" s="14">
        <v>121883.59</v>
      </c>
      <c r="H172" s="15"/>
      <c r="I172" s="14"/>
      <c r="J172" s="16">
        <v>44652</v>
      </c>
      <c r="K172" s="16">
        <v>45747</v>
      </c>
      <c r="L172" s="32">
        <v>47208</v>
      </c>
      <c r="M172" s="17"/>
      <c r="N172" s="12" t="s">
        <v>57</v>
      </c>
      <c r="O172" s="12" t="s">
        <v>23</v>
      </c>
      <c r="P172" s="12" t="s">
        <v>23</v>
      </c>
      <c r="Q172" s="12" t="s">
        <v>510</v>
      </c>
      <c r="R172" s="78"/>
      <c r="S172" s="12" t="s">
        <v>64</v>
      </c>
    </row>
    <row r="173" spans="1:19" ht="31" x14ac:dyDescent="0.35">
      <c r="A173" s="13" t="s">
        <v>675</v>
      </c>
      <c r="B173" s="13" t="s">
        <v>677</v>
      </c>
      <c r="C173" s="12" t="s">
        <v>263</v>
      </c>
      <c r="D173" s="13" t="s">
        <v>452</v>
      </c>
      <c r="E173" s="13" t="s">
        <v>453</v>
      </c>
      <c r="F173" s="13" t="s">
        <v>454</v>
      </c>
      <c r="G173" s="14">
        <v>24640</v>
      </c>
      <c r="H173" s="15"/>
      <c r="I173" s="14"/>
      <c r="J173" s="16">
        <v>44652</v>
      </c>
      <c r="K173" s="16">
        <v>45747</v>
      </c>
      <c r="L173" s="32">
        <v>47208</v>
      </c>
      <c r="M173" s="17"/>
      <c r="N173" s="12" t="s">
        <v>57</v>
      </c>
      <c r="O173" s="12" t="s">
        <v>23</v>
      </c>
      <c r="P173" s="12" t="s">
        <v>23</v>
      </c>
      <c r="Q173" s="12">
        <v>2339826</v>
      </c>
      <c r="R173" s="13"/>
      <c r="S173" s="12" t="s">
        <v>64</v>
      </c>
    </row>
    <row r="174" spans="1:19" x14ac:dyDescent="0.35">
      <c r="A174" s="13" t="s">
        <v>506</v>
      </c>
      <c r="B174" s="13" t="s">
        <v>451</v>
      </c>
      <c r="C174" s="12" t="s">
        <v>263</v>
      </c>
      <c r="D174" s="13" t="s">
        <v>511</v>
      </c>
      <c r="E174" s="13" t="s">
        <v>508</v>
      </c>
      <c r="F174" s="13" t="s">
        <v>509</v>
      </c>
      <c r="G174" s="14">
        <v>14820.269999999999</v>
      </c>
      <c r="H174" s="15"/>
      <c r="I174" s="14"/>
      <c r="J174" s="16">
        <v>44652</v>
      </c>
      <c r="K174" s="16">
        <v>45747</v>
      </c>
      <c r="L174" s="32">
        <v>47208</v>
      </c>
      <c r="M174" s="17"/>
      <c r="N174" s="12" t="s">
        <v>57</v>
      </c>
      <c r="O174" s="12" t="s">
        <v>23</v>
      </c>
      <c r="P174" s="12" t="s">
        <v>23</v>
      </c>
      <c r="Q174" s="12" t="s">
        <v>510</v>
      </c>
      <c r="R174" s="78"/>
      <c r="S174" s="12" t="s">
        <v>64</v>
      </c>
    </row>
    <row r="175" spans="1:19" ht="62" x14ac:dyDescent="0.35">
      <c r="A175" s="2" t="s">
        <v>675</v>
      </c>
      <c r="B175" s="13" t="s">
        <v>431</v>
      </c>
      <c r="C175" s="12" t="s">
        <v>263</v>
      </c>
      <c r="D175" s="13" t="s">
        <v>432</v>
      </c>
      <c r="E175" s="13" t="s">
        <v>433</v>
      </c>
      <c r="F175" s="13" t="s">
        <v>434</v>
      </c>
      <c r="G175" s="14">
        <v>106206.24</v>
      </c>
      <c r="H175" s="15"/>
      <c r="I175" s="14"/>
      <c r="J175" s="16">
        <v>44652</v>
      </c>
      <c r="K175" s="16">
        <v>45747</v>
      </c>
      <c r="L175" s="32">
        <v>47208</v>
      </c>
      <c r="M175" s="17"/>
      <c r="N175" s="12" t="s">
        <v>57</v>
      </c>
      <c r="O175" s="12" t="s">
        <v>29</v>
      </c>
      <c r="P175" s="12" t="s">
        <v>23</v>
      </c>
      <c r="Q175" s="12" t="s">
        <v>435</v>
      </c>
      <c r="R175" s="13"/>
      <c r="S175" s="12" t="s">
        <v>64</v>
      </c>
    </row>
    <row r="176" spans="1:19" ht="31" x14ac:dyDescent="0.35">
      <c r="A176" s="142" t="s">
        <v>676</v>
      </c>
      <c r="B176" s="45" t="s">
        <v>436</v>
      </c>
      <c r="C176" s="34" t="s">
        <v>263</v>
      </c>
      <c r="D176" s="45" t="s">
        <v>437</v>
      </c>
      <c r="E176" s="45" t="s">
        <v>433</v>
      </c>
      <c r="F176" s="45" t="s">
        <v>434</v>
      </c>
      <c r="G176" s="62">
        <v>82402.33</v>
      </c>
      <c r="H176" s="63"/>
      <c r="I176" s="62"/>
      <c r="J176" s="64">
        <v>44652</v>
      </c>
      <c r="K176" s="64">
        <v>45747</v>
      </c>
      <c r="L176" s="172">
        <v>47208</v>
      </c>
      <c r="M176" s="65"/>
      <c r="N176" s="34" t="s">
        <v>57</v>
      </c>
      <c r="O176" s="34" t="s">
        <v>29</v>
      </c>
      <c r="P176" s="34" t="s">
        <v>23</v>
      </c>
      <c r="Q176" s="11" t="s">
        <v>435</v>
      </c>
      <c r="R176" s="45"/>
      <c r="S176" s="34" t="s">
        <v>64</v>
      </c>
    </row>
    <row r="177" spans="1:19" ht="31" x14ac:dyDescent="0.35">
      <c r="A177" s="13"/>
      <c r="B177" s="13" t="s">
        <v>400</v>
      </c>
      <c r="C177" s="12" t="s">
        <v>263</v>
      </c>
      <c r="D177" s="13" t="s">
        <v>401</v>
      </c>
      <c r="E177" s="13" t="s">
        <v>402</v>
      </c>
      <c r="F177" s="13" t="s">
        <v>403</v>
      </c>
      <c r="G177" s="14">
        <v>20475</v>
      </c>
      <c r="H177" s="15"/>
      <c r="I177" s="14"/>
      <c r="J177" s="16">
        <v>44652</v>
      </c>
      <c r="K177" s="16">
        <v>45747</v>
      </c>
      <c r="L177" s="32">
        <v>47208</v>
      </c>
      <c r="M177" s="17"/>
      <c r="N177" s="12" t="s">
        <v>57</v>
      </c>
      <c r="O177" s="12" t="s">
        <v>23</v>
      </c>
      <c r="P177" s="12" t="s">
        <v>23</v>
      </c>
      <c r="Q177" s="12">
        <v>2571285</v>
      </c>
      <c r="R177" s="13"/>
      <c r="S177" s="12" t="s">
        <v>64</v>
      </c>
    </row>
    <row r="178" spans="1:19" ht="31" x14ac:dyDescent="0.35">
      <c r="A178" s="45">
        <v>3518</v>
      </c>
      <c r="B178" s="45" t="s">
        <v>198</v>
      </c>
      <c r="C178" s="12" t="s">
        <v>263</v>
      </c>
      <c r="D178" s="13" t="s">
        <v>198</v>
      </c>
      <c r="E178" s="13" t="s">
        <v>199</v>
      </c>
      <c r="F178" s="13" t="s">
        <v>200</v>
      </c>
      <c r="G178" s="14"/>
      <c r="H178" s="15">
        <v>178682</v>
      </c>
      <c r="I178" s="14"/>
      <c r="J178" s="16">
        <v>43922</v>
      </c>
      <c r="K178" s="16">
        <v>45747</v>
      </c>
      <c r="L178" s="12" t="s">
        <v>201</v>
      </c>
      <c r="M178" s="17"/>
      <c r="N178" s="12"/>
      <c r="O178" s="12" t="s">
        <v>23</v>
      </c>
      <c r="P178" s="12" t="s">
        <v>23</v>
      </c>
      <c r="Q178" s="12">
        <v>1026167</v>
      </c>
      <c r="R178" s="13"/>
      <c r="S178" s="18" t="s">
        <v>64</v>
      </c>
    </row>
    <row r="179" spans="1:19" ht="46.5" x14ac:dyDescent="0.35">
      <c r="A179" s="13" t="s">
        <v>347</v>
      </c>
      <c r="B179" s="36" t="s">
        <v>348</v>
      </c>
      <c r="C179" s="12" t="s">
        <v>49</v>
      </c>
      <c r="D179" s="13" t="s">
        <v>348</v>
      </c>
      <c r="E179" s="13" t="s">
        <v>349</v>
      </c>
      <c r="F179" s="13" t="s">
        <v>350</v>
      </c>
      <c r="G179" s="14">
        <v>82852</v>
      </c>
      <c r="H179" s="15"/>
      <c r="I179" s="14"/>
      <c r="J179" s="28" t="s">
        <v>728</v>
      </c>
      <c r="K179" s="16">
        <v>46172</v>
      </c>
      <c r="L179" s="12" t="s">
        <v>136</v>
      </c>
      <c r="M179" s="17">
        <v>45292</v>
      </c>
      <c r="N179" s="12" t="s">
        <v>41</v>
      </c>
      <c r="O179" s="12" t="s">
        <v>23</v>
      </c>
      <c r="P179" s="12" t="s">
        <v>23</v>
      </c>
      <c r="Q179" s="12" t="s">
        <v>58</v>
      </c>
      <c r="R179" s="13" t="s">
        <v>729</v>
      </c>
      <c r="S179" s="21" t="s">
        <v>64</v>
      </c>
    </row>
    <row r="180" spans="1:19" ht="31" x14ac:dyDescent="0.35">
      <c r="A180" s="13">
        <v>4235</v>
      </c>
      <c r="B180" s="13" t="s">
        <v>394</v>
      </c>
      <c r="C180" s="12" t="s">
        <v>263</v>
      </c>
      <c r="D180" s="13" t="s">
        <v>395</v>
      </c>
      <c r="E180" s="13" t="s">
        <v>396</v>
      </c>
      <c r="F180" s="13" t="s">
        <v>397</v>
      </c>
      <c r="G180" s="14"/>
      <c r="H180" s="15">
        <v>62750</v>
      </c>
      <c r="I180" s="14"/>
      <c r="J180" s="16">
        <v>44287</v>
      </c>
      <c r="K180" s="16">
        <v>46112</v>
      </c>
      <c r="L180" s="12" t="s">
        <v>398</v>
      </c>
      <c r="M180" s="17"/>
      <c r="N180" s="12" t="s">
        <v>57</v>
      </c>
      <c r="O180" s="12" t="s">
        <v>23</v>
      </c>
      <c r="P180" s="12" t="s">
        <v>23</v>
      </c>
      <c r="Q180" s="12" t="s">
        <v>399</v>
      </c>
      <c r="R180" s="13" t="s">
        <v>693</v>
      </c>
      <c r="S180" s="12" t="s">
        <v>64</v>
      </c>
    </row>
    <row r="181" spans="1:19" ht="46.5" x14ac:dyDescent="0.35">
      <c r="A181" s="13"/>
      <c r="B181" s="13" t="s">
        <v>284</v>
      </c>
      <c r="C181" s="12" t="s">
        <v>263</v>
      </c>
      <c r="D181" s="52" t="s">
        <v>284</v>
      </c>
      <c r="E181" s="13" t="s">
        <v>285</v>
      </c>
      <c r="F181" s="13" t="s">
        <v>286</v>
      </c>
      <c r="G181" s="14"/>
      <c r="H181" s="15">
        <v>50000</v>
      </c>
      <c r="I181" s="14"/>
      <c r="J181" s="28" t="s">
        <v>287</v>
      </c>
      <c r="K181" s="16" t="s">
        <v>269</v>
      </c>
      <c r="L181" s="12" t="s">
        <v>226</v>
      </c>
      <c r="M181" s="17"/>
      <c r="N181" s="12"/>
      <c r="O181" s="12" t="s">
        <v>29</v>
      </c>
      <c r="P181" s="12" t="s">
        <v>23</v>
      </c>
      <c r="Q181" s="11" t="s">
        <v>288</v>
      </c>
      <c r="R181" s="13"/>
      <c r="S181" s="21" t="s">
        <v>64</v>
      </c>
    </row>
    <row r="182" spans="1:19" ht="46.5" x14ac:dyDescent="0.35">
      <c r="A182" s="13" t="s">
        <v>278</v>
      </c>
      <c r="B182" s="13" t="s">
        <v>279</v>
      </c>
      <c r="C182" s="12" t="s">
        <v>49</v>
      </c>
      <c r="D182" s="13" t="s">
        <v>279</v>
      </c>
      <c r="E182" s="52" t="s">
        <v>280</v>
      </c>
      <c r="F182" s="13" t="s">
        <v>281</v>
      </c>
      <c r="G182" s="14">
        <v>17790</v>
      </c>
      <c r="I182" s="14"/>
      <c r="J182" s="16">
        <v>42156</v>
      </c>
      <c r="K182" s="16" t="s">
        <v>209</v>
      </c>
      <c r="L182" s="12"/>
      <c r="M182" s="17" t="s">
        <v>227</v>
      </c>
      <c r="N182" s="12"/>
      <c r="O182" s="12" t="s">
        <v>23</v>
      </c>
      <c r="P182" s="12" t="s">
        <v>23</v>
      </c>
      <c r="Q182" s="11" t="s">
        <v>282</v>
      </c>
      <c r="R182" s="13"/>
      <c r="S182" s="21" t="s">
        <v>64</v>
      </c>
    </row>
    <row r="183" spans="1:19" ht="30.65" customHeight="1" x14ac:dyDescent="0.35">
      <c r="A183" s="1"/>
      <c r="B183" s="1" t="s">
        <v>304</v>
      </c>
      <c r="C183" s="12" t="s">
        <v>263</v>
      </c>
      <c r="D183" s="1" t="s">
        <v>305</v>
      </c>
      <c r="E183" s="1" t="s">
        <v>306</v>
      </c>
      <c r="F183" s="1" t="s">
        <v>307</v>
      </c>
      <c r="G183" s="29">
        <v>133183.20000000001</v>
      </c>
      <c r="H183" s="15"/>
      <c r="I183" s="21"/>
      <c r="J183" s="30" t="s">
        <v>308</v>
      </c>
      <c r="K183" s="30" t="s">
        <v>309</v>
      </c>
      <c r="L183" s="21"/>
      <c r="M183" s="21"/>
      <c r="N183" s="21"/>
      <c r="O183" s="21" t="s">
        <v>23</v>
      </c>
      <c r="P183" s="21" t="s">
        <v>23</v>
      </c>
      <c r="Q183" s="19"/>
      <c r="R183" s="1"/>
      <c r="S183" s="21" t="s">
        <v>64</v>
      </c>
    </row>
    <row r="184" spans="1:19" ht="31" x14ac:dyDescent="0.35">
      <c r="A184" s="13"/>
      <c r="B184" s="13" t="s">
        <v>355</v>
      </c>
      <c r="C184" s="22" t="s">
        <v>582</v>
      </c>
      <c r="D184" s="13" t="s">
        <v>355</v>
      </c>
      <c r="E184" s="13" t="s">
        <v>356</v>
      </c>
      <c r="F184" s="13" t="s">
        <v>357</v>
      </c>
      <c r="G184" s="14"/>
      <c r="H184" s="15">
        <v>20190</v>
      </c>
      <c r="I184" s="14"/>
      <c r="J184" s="28">
        <v>41852</v>
      </c>
      <c r="K184" s="16" t="s">
        <v>269</v>
      </c>
      <c r="L184" s="12"/>
      <c r="M184" s="17"/>
      <c r="N184" s="12"/>
      <c r="O184" s="12" t="s">
        <v>29</v>
      </c>
      <c r="P184" s="12" t="s">
        <v>23</v>
      </c>
      <c r="Q184" s="12"/>
      <c r="R184" s="13"/>
      <c r="S184" s="12" t="s">
        <v>64</v>
      </c>
    </row>
    <row r="185" spans="1:19" ht="46.5" x14ac:dyDescent="0.35">
      <c r="A185" s="45">
        <v>5260</v>
      </c>
      <c r="B185" s="45" t="s">
        <v>408</v>
      </c>
      <c r="C185" s="34" t="s">
        <v>272</v>
      </c>
      <c r="D185" s="45" t="s">
        <v>409</v>
      </c>
      <c r="E185" s="45" t="s">
        <v>410</v>
      </c>
      <c r="F185" s="45" t="s">
        <v>411</v>
      </c>
      <c r="G185" s="62"/>
      <c r="H185" s="63">
        <v>600000</v>
      </c>
      <c r="I185" s="62"/>
      <c r="J185" s="64">
        <v>44815</v>
      </c>
      <c r="K185" s="64">
        <v>45910</v>
      </c>
      <c r="L185" s="34"/>
      <c r="M185" s="65"/>
      <c r="N185" s="34" t="s">
        <v>57</v>
      </c>
      <c r="O185" s="34" t="s">
        <v>29</v>
      </c>
      <c r="P185" s="34" t="s">
        <v>23</v>
      </c>
      <c r="Q185" s="179" t="s">
        <v>412</v>
      </c>
      <c r="R185" s="45"/>
      <c r="S185" s="34" t="s">
        <v>64</v>
      </c>
    </row>
    <row r="186" spans="1:19" ht="54.75" customHeight="1" x14ac:dyDescent="0.35">
      <c r="A186" s="13" t="s">
        <v>924</v>
      </c>
      <c r="B186" s="82" t="s">
        <v>925</v>
      </c>
      <c r="C186" s="12" t="s">
        <v>930</v>
      </c>
      <c r="D186" s="88" t="s">
        <v>926</v>
      </c>
      <c r="E186" s="13" t="s">
        <v>927</v>
      </c>
      <c r="F186" s="13" t="s">
        <v>928</v>
      </c>
      <c r="G186" s="14"/>
      <c r="H186" s="15">
        <v>21900</v>
      </c>
      <c r="I186" s="14"/>
      <c r="J186" s="93">
        <v>45646</v>
      </c>
      <c r="K186" s="16">
        <v>45930</v>
      </c>
      <c r="L186" s="12"/>
      <c r="M186" s="17"/>
      <c r="N186" s="87" t="s">
        <v>929</v>
      </c>
      <c r="O186" s="12" t="s">
        <v>29</v>
      </c>
      <c r="P186" s="12" t="s">
        <v>23</v>
      </c>
      <c r="Q186" s="96">
        <v>6662275</v>
      </c>
      <c r="R186" s="13"/>
      <c r="S186" s="87" t="s">
        <v>64</v>
      </c>
    </row>
    <row r="187" spans="1:19" ht="90" customHeight="1" x14ac:dyDescent="0.35">
      <c r="A187" s="13" t="s">
        <v>719</v>
      </c>
      <c r="B187" s="13" t="s">
        <v>720</v>
      </c>
      <c r="C187" s="12" t="s">
        <v>930</v>
      </c>
      <c r="D187" s="13" t="s">
        <v>721</v>
      </c>
      <c r="E187" s="52" t="s">
        <v>18</v>
      </c>
      <c r="F187" s="13" t="s">
        <v>19</v>
      </c>
      <c r="G187" s="14">
        <v>26389</v>
      </c>
      <c r="H187" s="15">
        <v>26389</v>
      </c>
      <c r="I187" s="14"/>
      <c r="J187" s="16">
        <v>45413</v>
      </c>
      <c r="K187" s="16">
        <v>45930</v>
      </c>
      <c r="L187" s="12" t="s">
        <v>21</v>
      </c>
      <c r="M187" s="17" t="s">
        <v>739</v>
      </c>
      <c r="N187" s="12" t="s">
        <v>362</v>
      </c>
      <c r="O187" s="12" t="s">
        <v>29</v>
      </c>
      <c r="P187" s="12" t="s">
        <v>23</v>
      </c>
      <c r="Q187" s="33">
        <v>12083631</v>
      </c>
      <c r="R187" s="13" t="s">
        <v>21</v>
      </c>
      <c r="S187" s="12" t="s">
        <v>64</v>
      </c>
    </row>
    <row r="188" spans="1:19" ht="216.75" customHeight="1" x14ac:dyDescent="0.35">
      <c r="A188" s="88" t="s">
        <v>950</v>
      </c>
      <c r="B188" s="13" t="s">
        <v>951</v>
      </c>
      <c r="C188" s="12" t="s">
        <v>930</v>
      </c>
      <c r="D188" s="13" t="s">
        <v>952</v>
      </c>
      <c r="E188" s="13" t="s">
        <v>953</v>
      </c>
      <c r="F188" s="13" t="s">
        <v>954</v>
      </c>
      <c r="G188" s="14"/>
      <c r="H188" s="15">
        <v>22452</v>
      </c>
      <c r="I188" s="14"/>
      <c r="J188" s="93">
        <v>45670</v>
      </c>
      <c r="K188" s="16">
        <v>45930</v>
      </c>
      <c r="L188" s="12"/>
      <c r="M188" s="17"/>
      <c r="N188" s="12" t="s">
        <v>362</v>
      </c>
      <c r="O188" s="87" t="s">
        <v>29</v>
      </c>
      <c r="P188" s="87" t="s">
        <v>23</v>
      </c>
      <c r="Q188" s="88">
        <v>142008951</v>
      </c>
      <c r="R188" s="13"/>
      <c r="S188" s="12" t="s">
        <v>171</v>
      </c>
    </row>
    <row r="189" spans="1:19" ht="216.75" customHeight="1" x14ac:dyDescent="0.35">
      <c r="A189" s="141">
        <v>5651</v>
      </c>
      <c r="B189" s="45" t="s">
        <v>242</v>
      </c>
      <c r="C189" s="34" t="s">
        <v>526</v>
      </c>
      <c r="D189" s="45" t="s">
        <v>243</v>
      </c>
      <c r="E189" s="45" t="s">
        <v>244</v>
      </c>
      <c r="F189" s="45" t="s">
        <v>245</v>
      </c>
      <c r="G189" s="62"/>
      <c r="H189" s="63">
        <v>31000</v>
      </c>
      <c r="I189" s="62"/>
      <c r="J189" s="64">
        <v>44744</v>
      </c>
      <c r="K189" s="64">
        <v>45626</v>
      </c>
      <c r="L189" s="34"/>
      <c r="M189" s="65"/>
      <c r="N189" s="34" t="s">
        <v>246</v>
      </c>
      <c r="O189" s="34" t="s">
        <v>23</v>
      </c>
      <c r="P189" s="34" t="s">
        <v>23</v>
      </c>
      <c r="Q189" s="34" t="s">
        <v>247</v>
      </c>
      <c r="R189" s="45"/>
      <c r="S189" s="101" t="s">
        <v>64</v>
      </c>
    </row>
    <row r="190" spans="1:19" ht="46.5" x14ac:dyDescent="0.35">
      <c r="A190" s="13"/>
      <c r="B190" s="13" t="s">
        <v>627</v>
      </c>
      <c r="C190" s="12" t="s">
        <v>629</v>
      </c>
      <c r="D190" s="13" t="s">
        <v>630</v>
      </c>
      <c r="E190" s="13" t="s">
        <v>626</v>
      </c>
      <c r="F190" s="13" t="s">
        <v>628</v>
      </c>
      <c r="G190" s="14"/>
      <c r="H190" s="15">
        <v>188416</v>
      </c>
      <c r="I190" s="14"/>
      <c r="J190" s="16">
        <v>44652</v>
      </c>
      <c r="K190" s="16">
        <v>45808</v>
      </c>
      <c r="L190" s="12"/>
      <c r="M190" s="17">
        <v>45808</v>
      </c>
      <c r="N190" s="12" t="s">
        <v>616</v>
      </c>
      <c r="O190" s="12" t="s">
        <v>23</v>
      </c>
      <c r="P190" s="12" t="s">
        <v>23</v>
      </c>
      <c r="Q190" s="12"/>
      <c r="R190" s="13"/>
      <c r="S190" s="12" t="s">
        <v>64</v>
      </c>
    </row>
    <row r="191" spans="1:19" ht="409.5" x14ac:dyDescent="0.35">
      <c r="A191" s="13"/>
      <c r="B191" s="13" t="s">
        <v>24</v>
      </c>
      <c r="C191" s="12" t="s">
        <v>218</v>
      </c>
      <c r="D191" s="13" t="s">
        <v>25</v>
      </c>
      <c r="E191" s="1" t="s">
        <v>26</v>
      </c>
      <c r="F191" s="1" t="s">
        <v>27</v>
      </c>
      <c r="G191" s="29"/>
      <c r="H191" s="15">
        <v>2900000</v>
      </c>
      <c r="I191" s="14"/>
      <c r="J191" s="16">
        <v>44668</v>
      </c>
      <c r="K191" s="16">
        <v>45763</v>
      </c>
      <c r="L191" s="12"/>
      <c r="M191" s="17"/>
      <c r="N191" s="21" t="s">
        <v>28</v>
      </c>
      <c r="O191" s="21" t="s">
        <v>29</v>
      </c>
      <c r="P191" s="21" t="s">
        <v>29</v>
      </c>
      <c r="Q191" s="12"/>
      <c r="R191" s="13"/>
      <c r="S191" s="12" t="s">
        <v>64</v>
      </c>
    </row>
    <row r="192" spans="1:19" ht="409.5" x14ac:dyDescent="0.35">
      <c r="A192" s="13"/>
      <c r="B192" s="13" t="s">
        <v>248</v>
      </c>
      <c r="C192" s="12" t="s">
        <v>218</v>
      </c>
      <c r="D192" s="13" t="s">
        <v>249</v>
      </c>
      <c r="E192" s="13" t="s">
        <v>250</v>
      </c>
      <c r="F192" s="13" t="s">
        <v>251</v>
      </c>
      <c r="G192" s="14"/>
      <c r="H192" s="15">
        <v>6477152</v>
      </c>
      <c r="I192" s="14"/>
      <c r="J192" s="16">
        <v>44774</v>
      </c>
      <c r="K192" s="16">
        <v>46599</v>
      </c>
      <c r="L192" s="12"/>
      <c r="M192" s="17"/>
      <c r="N192" s="12" t="s">
        <v>28</v>
      </c>
      <c r="O192" s="12" t="s">
        <v>29</v>
      </c>
      <c r="P192" s="12" t="s">
        <v>29</v>
      </c>
      <c r="Q192" s="12"/>
      <c r="R192" s="13"/>
      <c r="S192" s="21" t="s">
        <v>64</v>
      </c>
    </row>
    <row r="193" spans="1:19" ht="31" x14ac:dyDescent="0.35">
      <c r="A193" s="13">
        <v>10646</v>
      </c>
      <c r="B193" s="13" t="s">
        <v>774</v>
      </c>
      <c r="C193" s="12" t="s">
        <v>218</v>
      </c>
      <c r="D193" s="13" t="s">
        <v>775</v>
      </c>
      <c r="E193" s="13" t="s">
        <v>776</v>
      </c>
      <c r="F193" s="13" t="s">
        <v>777</v>
      </c>
      <c r="G193" s="14"/>
      <c r="H193" s="15">
        <v>3762727.1</v>
      </c>
      <c r="I193" s="14"/>
      <c r="J193" s="16">
        <v>45471</v>
      </c>
      <c r="K193" s="16">
        <v>45954</v>
      </c>
      <c r="L193" s="12"/>
      <c r="M193" s="17"/>
      <c r="N193" s="12" t="s">
        <v>57</v>
      </c>
      <c r="O193" s="12" t="s">
        <v>23</v>
      </c>
      <c r="P193" s="12" t="s">
        <v>23</v>
      </c>
      <c r="Q193" s="176">
        <v>2509252</v>
      </c>
      <c r="R193" s="13"/>
      <c r="S193" s="12" t="s">
        <v>64</v>
      </c>
    </row>
    <row r="194" spans="1:19" ht="31" x14ac:dyDescent="0.35">
      <c r="A194" s="13" t="s">
        <v>895</v>
      </c>
      <c r="B194" s="13" t="s">
        <v>890</v>
      </c>
      <c r="C194" s="12" t="s">
        <v>218</v>
      </c>
      <c r="D194" s="13" t="s">
        <v>891</v>
      </c>
      <c r="E194" s="13" t="s">
        <v>892</v>
      </c>
      <c r="F194" s="90" t="s">
        <v>893</v>
      </c>
      <c r="G194" s="14"/>
      <c r="H194" s="15">
        <v>8500000</v>
      </c>
      <c r="I194" s="14"/>
      <c r="J194" s="16">
        <v>45618</v>
      </c>
      <c r="K194" s="16">
        <v>46290</v>
      </c>
      <c r="L194" s="12"/>
      <c r="M194" s="17"/>
      <c r="N194" s="12" t="s">
        <v>57</v>
      </c>
      <c r="O194" s="12" t="s">
        <v>29</v>
      </c>
      <c r="P194" s="12" t="s">
        <v>23</v>
      </c>
      <c r="Q194" s="86">
        <v>1236338</v>
      </c>
      <c r="R194" s="13" t="s">
        <v>894</v>
      </c>
      <c r="S194" s="12" t="s">
        <v>64</v>
      </c>
    </row>
    <row r="195" spans="1:19" ht="124" x14ac:dyDescent="0.35">
      <c r="A195" s="13"/>
      <c r="B195" s="13" t="s">
        <v>618</v>
      </c>
      <c r="C195" s="12" t="s">
        <v>619</v>
      </c>
      <c r="D195" s="13" t="s">
        <v>621</v>
      </c>
      <c r="E195" s="13" t="s">
        <v>602</v>
      </c>
      <c r="F195" s="13" t="s">
        <v>620</v>
      </c>
      <c r="G195" s="14"/>
      <c r="H195" s="15">
        <v>740723</v>
      </c>
      <c r="I195" s="14"/>
      <c r="J195" s="16">
        <v>44652</v>
      </c>
      <c r="K195" s="16">
        <v>45808</v>
      </c>
      <c r="L195" s="12"/>
      <c r="M195" s="17">
        <v>45077</v>
      </c>
      <c r="N195" s="12" t="s">
        <v>616</v>
      </c>
      <c r="O195" s="12" t="s">
        <v>23</v>
      </c>
      <c r="P195" s="12" t="s">
        <v>29</v>
      </c>
      <c r="Q195" s="11">
        <v>3318404</v>
      </c>
      <c r="R195" s="13"/>
      <c r="S195" s="12" t="s">
        <v>64</v>
      </c>
    </row>
    <row r="196" spans="1:19" ht="31" x14ac:dyDescent="0.35">
      <c r="B196" s="13" t="s">
        <v>617</v>
      </c>
      <c r="C196" s="12" t="s">
        <v>619</v>
      </c>
      <c r="D196" s="13" t="s">
        <v>614</v>
      </c>
      <c r="E196" s="52" t="s">
        <v>601</v>
      </c>
      <c r="F196" s="13" t="s">
        <v>615</v>
      </c>
      <c r="G196" s="14"/>
      <c r="H196" s="15">
        <v>674769.54</v>
      </c>
      <c r="I196" s="14"/>
      <c r="J196" s="16">
        <v>44652</v>
      </c>
      <c r="K196" s="16">
        <v>45808</v>
      </c>
      <c r="L196" s="12"/>
      <c r="M196" s="17">
        <v>45808</v>
      </c>
      <c r="N196" s="12" t="s">
        <v>616</v>
      </c>
      <c r="O196" s="12" t="s">
        <v>23</v>
      </c>
      <c r="P196" s="12" t="s">
        <v>29</v>
      </c>
      <c r="Q196" s="12">
        <v>3861209</v>
      </c>
      <c r="R196" s="13"/>
      <c r="S196" s="12" t="s">
        <v>64</v>
      </c>
    </row>
    <row r="197" spans="1:19" ht="62" x14ac:dyDescent="0.35">
      <c r="A197" s="13"/>
      <c r="B197" s="13" t="s">
        <v>622</v>
      </c>
      <c r="C197" s="12" t="s">
        <v>619</v>
      </c>
      <c r="D197" s="13" t="s">
        <v>625</v>
      </c>
      <c r="E197" s="13" t="s">
        <v>603</v>
      </c>
      <c r="F197" s="13" t="s">
        <v>620</v>
      </c>
      <c r="G197" s="14"/>
      <c r="H197" s="15">
        <v>34200</v>
      </c>
      <c r="I197" s="14"/>
      <c r="J197" s="16">
        <v>45017</v>
      </c>
      <c r="K197" s="16">
        <v>45808</v>
      </c>
      <c r="L197" s="12"/>
      <c r="M197" s="17">
        <v>45808</v>
      </c>
      <c r="N197" s="12" t="s">
        <v>616</v>
      </c>
      <c r="O197" s="12" t="s">
        <v>23</v>
      </c>
      <c r="P197" s="12" t="s">
        <v>29</v>
      </c>
      <c r="Q197" s="11">
        <v>3318404</v>
      </c>
      <c r="R197" s="13"/>
      <c r="S197" s="12" t="s">
        <v>64</v>
      </c>
    </row>
    <row r="198" spans="1:19" ht="62" x14ac:dyDescent="0.35">
      <c r="A198" s="13"/>
      <c r="B198" s="13" t="s">
        <v>623</v>
      </c>
      <c r="C198" s="12" t="s">
        <v>619</v>
      </c>
      <c r="D198" s="13" t="s">
        <v>634</v>
      </c>
      <c r="E198" s="13" t="s">
        <v>605</v>
      </c>
      <c r="F198" s="13" t="s">
        <v>620</v>
      </c>
      <c r="G198" s="14"/>
      <c r="H198" s="15">
        <v>1340979</v>
      </c>
      <c r="I198" s="14"/>
      <c r="J198" s="16">
        <v>44652</v>
      </c>
      <c r="K198" s="16">
        <v>45808</v>
      </c>
      <c r="L198" s="12"/>
      <c r="M198" s="17">
        <v>45808</v>
      </c>
      <c r="N198" s="12" t="s">
        <v>616</v>
      </c>
      <c r="O198" s="12" t="s">
        <v>23</v>
      </c>
      <c r="P198" s="12" t="s">
        <v>23</v>
      </c>
      <c r="Q198" s="12">
        <v>3318404</v>
      </c>
      <c r="R198" s="13"/>
      <c r="S198" s="12" t="s">
        <v>64</v>
      </c>
    </row>
    <row r="199" spans="1:19" ht="62" x14ac:dyDescent="0.35">
      <c r="A199" s="45"/>
      <c r="B199" s="45" t="s">
        <v>624</v>
      </c>
      <c r="C199" s="34" t="s">
        <v>619</v>
      </c>
      <c r="D199" s="45" t="s">
        <v>638</v>
      </c>
      <c r="E199" s="45" t="s">
        <v>607</v>
      </c>
      <c r="F199" s="45" t="s">
        <v>620</v>
      </c>
      <c r="G199" s="62"/>
      <c r="H199" s="63">
        <v>129046</v>
      </c>
      <c r="I199" s="62"/>
      <c r="J199" s="64">
        <v>45125</v>
      </c>
      <c r="K199" s="64">
        <v>45855</v>
      </c>
      <c r="L199" s="34"/>
      <c r="M199" s="65">
        <v>45855</v>
      </c>
      <c r="N199" s="34" t="s">
        <v>616</v>
      </c>
      <c r="O199" s="34" t="s">
        <v>23</v>
      </c>
      <c r="P199" s="34" t="s">
        <v>29</v>
      </c>
      <c r="Q199" s="34">
        <v>3318404</v>
      </c>
      <c r="R199" s="45"/>
      <c r="S199" s="34" t="s">
        <v>64</v>
      </c>
    </row>
    <row r="200" spans="1:19" ht="62" x14ac:dyDescent="0.35">
      <c r="A200" s="13"/>
      <c r="B200" s="13" t="s">
        <v>631</v>
      </c>
      <c r="C200" s="12" t="s">
        <v>619</v>
      </c>
      <c r="D200" s="13" t="s">
        <v>633</v>
      </c>
      <c r="E200" s="13" t="s">
        <v>604</v>
      </c>
      <c r="F200" s="13" t="s">
        <v>632</v>
      </c>
      <c r="G200" s="14"/>
      <c r="H200" s="15">
        <v>80000</v>
      </c>
      <c r="I200" s="14"/>
      <c r="J200" s="16">
        <v>44652</v>
      </c>
      <c r="K200" s="16">
        <v>45808</v>
      </c>
      <c r="L200" s="12"/>
      <c r="M200" s="17">
        <v>45808</v>
      </c>
      <c r="N200" s="12" t="s">
        <v>616</v>
      </c>
      <c r="O200" s="12" t="s">
        <v>23</v>
      </c>
      <c r="P200" s="12" t="s">
        <v>23</v>
      </c>
      <c r="Q200" s="12">
        <v>1054086</v>
      </c>
      <c r="R200" s="13"/>
      <c r="S200" s="12" t="s">
        <v>64</v>
      </c>
    </row>
    <row r="201" spans="1:19" ht="77.5" x14ac:dyDescent="0.35">
      <c r="A201" s="13"/>
      <c r="B201" s="13" t="s">
        <v>635</v>
      </c>
      <c r="C201" s="12" t="s">
        <v>619</v>
      </c>
      <c r="D201" s="13" t="s">
        <v>636</v>
      </c>
      <c r="E201" s="13" t="s">
        <v>606</v>
      </c>
      <c r="F201" s="13" t="s">
        <v>637</v>
      </c>
      <c r="G201" s="14"/>
      <c r="H201" s="15">
        <v>149875</v>
      </c>
      <c r="I201" s="14"/>
      <c r="J201" s="16">
        <v>44743</v>
      </c>
      <c r="K201" s="16">
        <v>45808</v>
      </c>
      <c r="L201" s="12"/>
      <c r="M201" s="17">
        <v>45443</v>
      </c>
      <c r="N201" s="12" t="s">
        <v>616</v>
      </c>
      <c r="O201" s="12" t="s">
        <v>29</v>
      </c>
      <c r="P201" s="12" t="s">
        <v>23</v>
      </c>
      <c r="Q201" s="12" t="s">
        <v>639</v>
      </c>
      <c r="R201" s="13"/>
      <c r="S201" s="12" t="s">
        <v>64</v>
      </c>
    </row>
    <row r="202" spans="1:19" ht="46.5" x14ac:dyDescent="0.35">
      <c r="A202" s="13" t="s">
        <v>593</v>
      </c>
      <c r="B202" s="13" t="s">
        <v>594</v>
      </c>
      <c r="C202" s="12" t="s">
        <v>1142</v>
      </c>
      <c r="D202" s="13" t="s">
        <v>595</v>
      </c>
      <c r="E202" s="13" t="s">
        <v>30</v>
      </c>
      <c r="F202" s="13" t="s">
        <v>596</v>
      </c>
      <c r="G202" s="14">
        <v>71000</v>
      </c>
      <c r="H202" s="15">
        <v>142000</v>
      </c>
      <c r="I202" s="14"/>
      <c r="J202" s="16">
        <v>45292</v>
      </c>
      <c r="K202" s="16">
        <v>46022</v>
      </c>
      <c r="L202" s="18" t="s">
        <v>718</v>
      </c>
      <c r="M202" s="17">
        <v>45809</v>
      </c>
      <c r="N202" s="12" t="s">
        <v>41</v>
      </c>
      <c r="O202" s="12" t="s">
        <v>29</v>
      </c>
      <c r="P202" s="12" t="s">
        <v>23</v>
      </c>
      <c r="Q202" s="33">
        <v>3429690</v>
      </c>
      <c r="R202" s="13" t="s">
        <v>21</v>
      </c>
      <c r="S202" s="12" t="s">
        <v>64</v>
      </c>
    </row>
    <row r="203" spans="1:19" ht="46.5" x14ac:dyDescent="0.35">
      <c r="A203" s="13" t="s">
        <v>561</v>
      </c>
      <c r="B203" s="133" t="s">
        <v>438</v>
      </c>
      <c r="C203" s="12" t="s">
        <v>1142</v>
      </c>
      <c r="D203" s="133" t="s">
        <v>562</v>
      </c>
      <c r="E203" s="133" t="s">
        <v>563</v>
      </c>
      <c r="F203" s="133" t="s">
        <v>564</v>
      </c>
      <c r="G203" s="134">
        <v>108000</v>
      </c>
      <c r="H203" s="135">
        <v>208000</v>
      </c>
      <c r="I203" s="134"/>
      <c r="J203" s="164">
        <v>45261</v>
      </c>
      <c r="K203" s="164">
        <v>45989</v>
      </c>
      <c r="L203" s="169" t="s">
        <v>160</v>
      </c>
      <c r="M203" s="136">
        <v>45778</v>
      </c>
      <c r="N203" s="169" t="s">
        <v>161</v>
      </c>
      <c r="O203" s="37" t="s">
        <v>29</v>
      </c>
      <c r="P203" s="37" t="s">
        <v>23</v>
      </c>
      <c r="Q203" s="37">
        <v>434724</v>
      </c>
      <c r="R203" s="183" t="s">
        <v>565</v>
      </c>
      <c r="S203" s="37" t="s">
        <v>64</v>
      </c>
    </row>
    <row r="204" spans="1:19" ht="46.5" x14ac:dyDescent="0.35">
      <c r="A204" s="13" t="s">
        <v>572</v>
      </c>
      <c r="B204" s="13" t="s">
        <v>573</v>
      </c>
      <c r="C204" s="12" t="s">
        <v>1142</v>
      </c>
      <c r="D204" s="1" t="s">
        <v>574</v>
      </c>
      <c r="E204" s="13" t="s">
        <v>569</v>
      </c>
      <c r="F204" s="13" t="s">
        <v>570</v>
      </c>
      <c r="G204" s="14">
        <v>220000</v>
      </c>
      <c r="H204" s="15">
        <v>440000</v>
      </c>
      <c r="I204" s="14"/>
      <c r="J204" s="16">
        <v>45261</v>
      </c>
      <c r="K204" s="16">
        <v>45989</v>
      </c>
      <c r="L204" s="18" t="s">
        <v>160</v>
      </c>
      <c r="M204" s="17">
        <v>45778</v>
      </c>
      <c r="N204" s="18" t="s">
        <v>161</v>
      </c>
      <c r="O204" s="12" t="s">
        <v>29</v>
      </c>
      <c r="P204" s="12" t="s">
        <v>23</v>
      </c>
      <c r="Q204" s="33">
        <v>2506633</v>
      </c>
      <c r="R204" s="1" t="s">
        <v>575</v>
      </c>
      <c r="S204" s="21" t="s">
        <v>64</v>
      </c>
    </row>
    <row r="205" spans="1:19" ht="46.5" x14ac:dyDescent="0.35">
      <c r="A205" s="13" t="s">
        <v>566</v>
      </c>
      <c r="B205" s="13" t="s">
        <v>567</v>
      </c>
      <c r="C205" s="12" t="s">
        <v>1142</v>
      </c>
      <c r="D205" s="13" t="s">
        <v>568</v>
      </c>
      <c r="E205" s="13" t="s">
        <v>569</v>
      </c>
      <c r="F205" s="13" t="s">
        <v>570</v>
      </c>
      <c r="G205" s="14">
        <v>61000</v>
      </c>
      <c r="H205" s="15">
        <v>122000</v>
      </c>
      <c r="I205" s="14"/>
      <c r="J205" s="16">
        <v>45261</v>
      </c>
      <c r="K205" s="16">
        <v>45989</v>
      </c>
      <c r="L205" s="18" t="s">
        <v>160</v>
      </c>
      <c r="M205" s="17">
        <v>45778</v>
      </c>
      <c r="N205" s="18" t="s">
        <v>161</v>
      </c>
      <c r="O205" s="12" t="s">
        <v>29</v>
      </c>
      <c r="P205" s="12" t="s">
        <v>23</v>
      </c>
      <c r="Q205" s="33">
        <v>2506633</v>
      </c>
      <c r="R205" s="1" t="s">
        <v>571</v>
      </c>
      <c r="S205" s="12" t="s">
        <v>64</v>
      </c>
    </row>
    <row r="206" spans="1:19" ht="46.5" x14ac:dyDescent="0.35">
      <c r="A206" s="13" t="s">
        <v>556</v>
      </c>
      <c r="B206" s="13" t="s">
        <v>515</v>
      </c>
      <c r="C206" s="12" t="s">
        <v>1142</v>
      </c>
      <c r="D206" s="13" t="s">
        <v>557</v>
      </c>
      <c r="E206" s="13" t="s">
        <v>558</v>
      </c>
      <c r="F206" s="23" t="s">
        <v>559</v>
      </c>
      <c r="G206" s="14">
        <v>350000</v>
      </c>
      <c r="H206" s="15">
        <v>700000</v>
      </c>
      <c r="I206" s="14"/>
      <c r="J206" s="16">
        <v>45261</v>
      </c>
      <c r="K206" s="16">
        <v>46019</v>
      </c>
      <c r="L206" s="18" t="s">
        <v>160</v>
      </c>
      <c r="M206" s="17">
        <v>45778</v>
      </c>
      <c r="N206" s="18" t="s">
        <v>161</v>
      </c>
      <c r="O206" s="12" t="s">
        <v>29</v>
      </c>
      <c r="P206" s="12" t="s">
        <v>23</v>
      </c>
      <c r="Q206" s="33">
        <v>636445</v>
      </c>
      <c r="R206" s="1" t="s">
        <v>560</v>
      </c>
      <c r="S206" s="12" t="s">
        <v>64</v>
      </c>
    </row>
    <row r="207" spans="1:19" ht="46.5" x14ac:dyDescent="0.35">
      <c r="A207" s="187" t="s">
        <v>192</v>
      </c>
      <c r="B207" s="149" t="s">
        <v>193</v>
      </c>
      <c r="C207" s="12" t="s">
        <v>1142</v>
      </c>
      <c r="D207" s="149" t="s">
        <v>193</v>
      </c>
      <c r="E207" s="149" t="s">
        <v>194</v>
      </c>
      <c r="F207" s="149" t="s">
        <v>195</v>
      </c>
      <c r="G207" s="158">
        <v>11000</v>
      </c>
      <c r="H207" s="160">
        <v>22000</v>
      </c>
      <c r="I207" s="158"/>
      <c r="J207" s="165">
        <v>45159</v>
      </c>
      <c r="K207" s="167">
        <v>45889</v>
      </c>
      <c r="L207" s="171" t="s">
        <v>23</v>
      </c>
      <c r="M207" s="173">
        <v>45778</v>
      </c>
      <c r="N207" s="171" t="s">
        <v>191</v>
      </c>
      <c r="O207" s="171" t="s">
        <v>29</v>
      </c>
      <c r="P207" s="171" t="s">
        <v>23</v>
      </c>
      <c r="Q207" s="171">
        <v>2764920</v>
      </c>
      <c r="R207" s="149" t="s">
        <v>21</v>
      </c>
      <c r="S207" s="101" t="s">
        <v>64</v>
      </c>
    </row>
    <row r="208" spans="1:19" ht="46.5" x14ac:dyDescent="0.35">
      <c r="A208" s="13" t="s">
        <v>156</v>
      </c>
      <c r="B208" s="13" t="s">
        <v>1143</v>
      </c>
      <c r="C208" s="12" t="s">
        <v>1142</v>
      </c>
      <c r="D208" s="13" t="s">
        <v>157</v>
      </c>
      <c r="E208" s="13" t="s">
        <v>158</v>
      </c>
      <c r="F208" s="13" t="s">
        <v>159</v>
      </c>
      <c r="G208" s="14">
        <v>65000</v>
      </c>
      <c r="H208" s="15">
        <v>130000</v>
      </c>
      <c r="I208" s="14"/>
      <c r="J208" s="16">
        <v>45444</v>
      </c>
      <c r="K208" s="16">
        <v>46173</v>
      </c>
      <c r="L208" s="12" t="s">
        <v>23</v>
      </c>
      <c r="M208" s="17">
        <v>45901</v>
      </c>
      <c r="N208" s="12" t="s">
        <v>161</v>
      </c>
      <c r="O208" s="12" t="s">
        <v>29</v>
      </c>
      <c r="P208" s="12" t="s">
        <v>23</v>
      </c>
      <c r="Q208" s="12">
        <v>8393062</v>
      </c>
      <c r="R208" s="13" t="s">
        <v>21</v>
      </c>
      <c r="S208" s="12" t="s">
        <v>64</v>
      </c>
    </row>
    <row r="209" spans="1:19" ht="58" x14ac:dyDescent="0.35">
      <c r="A209" s="88" t="s">
        <v>896</v>
      </c>
      <c r="B209" s="88" t="s">
        <v>897</v>
      </c>
      <c r="C209" s="88" t="s">
        <v>898</v>
      </c>
      <c r="D209" s="82" t="s">
        <v>899</v>
      </c>
      <c r="E209" s="88" t="s">
        <v>900</v>
      </c>
      <c r="F209" s="88" t="s">
        <v>901</v>
      </c>
      <c r="G209" s="14"/>
      <c r="H209" s="127">
        <v>20093.400000000001</v>
      </c>
      <c r="I209" s="14"/>
      <c r="J209" s="16">
        <v>45778</v>
      </c>
      <c r="K209" s="16">
        <v>46873</v>
      </c>
      <c r="L209" s="12" t="s">
        <v>21</v>
      </c>
      <c r="M209" s="17"/>
      <c r="N209" s="12" t="s">
        <v>902</v>
      </c>
      <c r="O209" s="12" t="s">
        <v>23</v>
      </c>
      <c r="P209" s="12" t="s">
        <v>23</v>
      </c>
      <c r="Q209" s="120">
        <v>1785381</v>
      </c>
      <c r="R209" s="13" t="s">
        <v>903</v>
      </c>
      <c r="S209" s="12" t="s">
        <v>171</v>
      </c>
    </row>
    <row r="210" spans="1:19" ht="29" x14ac:dyDescent="0.35">
      <c r="A210" s="87" t="s">
        <v>700</v>
      </c>
      <c r="B210" s="82" t="s">
        <v>699</v>
      </c>
      <c r="C210" s="87" t="s">
        <v>701</v>
      </c>
      <c r="D210" s="82" t="s">
        <v>699</v>
      </c>
      <c r="E210" s="107" t="s">
        <v>778</v>
      </c>
      <c r="F210" s="107" t="s">
        <v>779</v>
      </c>
      <c r="G210" s="108"/>
      <c r="H210" s="91"/>
      <c r="I210" s="108"/>
      <c r="J210" s="93">
        <v>45341</v>
      </c>
      <c r="K210" s="93">
        <v>46539</v>
      </c>
      <c r="L210" s="87"/>
      <c r="M210" s="109"/>
      <c r="N210" s="87" t="s">
        <v>57</v>
      </c>
      <c r="O210" s="87" t="s">
        <v>29</v>
      </c>
      <c r="P210" s="87" t="s">
        <v>23</v>
      </c>
      <c r="Q210" s="125">
        <v>8847097</v>
      </c>
      <c r="R210" s="87"/>
      <c r="S210" s="87" t="s">
        <v>64</v>
      </c>
    </row>
    <row r="211" spans="1:19" ht="31" x14ac:dyDescent="0.35">
      <c r="A211" s="13" t="s">
        <v>700</v>
      </c>
      <c r="B211" s="13" t="s">
        <v>699</v>
      </c>
      <c r="C211" s="12" t="s">
        <v>701</v>
      </c>
      <c r="D211" s="13" t="s">
        <v>699</v>
      </c>
      <c r="E211" s="13" t="s">
        <v>778</v>
      </c>
      <c r="F211" s="13" t="s">
        <v>779</v>
      </c>
      <c r="G211" s="14"/>
      <c r="H211" s="15"/>
      <c r="I211" s="14"/>
      <c r="J211" s="16">
        <v>45341</v>
      </c>
      <c r="K211" s="16">
        <v>46539</v>
      </c>
      <c r="L211" s="12"/>
      <c r="M211" s="17"/>
      <c r="N211" s="12" t="s">
        <v>57</v>
      </c>
      <c r="O211" s="12" t="s">
        <v>29</v>
      </c>
      <c r="P211" s="12" t="s">
        <v>23</v>
      </c>
      <c r="Q211" s="33"/>
      <c r="R211" s="13"/>
      <c r="S211" s="12" t="s">
        <v>171</v>
      </c>
    </row>
    <row r="212" spans="1:19" ht="124" x14ac:dyDescent="0.35">
      <c r="A212" s="36"/>
      <c r="B212" s="13" t="s">
        <v>42</v>
      </c>
      <c r="C212" s="12"/>
      <c r="D212" s="13" t="s">
        <v>43</v>
      </c>
      <c r="E212" s="13" t="s">
        <v>44</v>
      </c>
      <c r="F212" s="13" t="s">
        <v>45</v>
      </c>
      <c r="G212" s="14"/>
      <c r="H212" s="15">
        <v>13706858</v>
      </c>
      <c r="I212" s="14"/>
      <c r="J212" s="16" t="s">
        <v>46</v>
      </c>
      <c r="K212" s="16" t="s">
        <v>47</v>
      </c>
      <c r="L212" s="12"/>
      <c r="M212" s="17"/>
      <c r="N212" s="12" t="s">
        <v>28</v>
      </c>
      <c r="O212" s="12" t="s">
        <v>29</v>
      </c>
      <c r="P212" s="12" t="s">
        <v>23</v>
      </c>
      <c r="Q212" s="12"/>
      <c r="R212" s="13"/>
      <c r="S212" s="12" t="s">
        <v>64</v>
      </c>
    </row>
    <row r="213" spans="1:19" ht="31" x14ac:dyDescent="0.35">
      <c r="A213" s="2" t="s">
        <v>552</v>
      </c>
      <c r="B213" s="13" t="s">
        <v>24</v>
      </c>
      <c r="C213" s="22"/>
      <c r="D213" s="13" t="s">
        <v>178</v>
      </c>
      <c r="E213" s="36" t="s">
        <v>179</v>
      </c>
      <c r="F213" s="36" t="s">
        <v>180</v>
      </c>
      <c r="G213" s="14" t="s">
        <v>181</v>
      </c>
      <c r="H213" s="39" t="s">
        <v>182</v>
      </c>
      <c r="I213" s="14"/>
      <c r="J213" s="16">
        <v>44668</v>
      </c>
      <c r="K213" s="16">
        <v>45748</v>
      </c>
      <c r="L213" s="12"/>
      <c r="M213" s="17"/>
      <c r="N213" s="12" t="s">
        <v>183</v>
      </c>
      <c r="O213" s="12" t="s">
        <v>29</v>
      </c>
      <c r="P213" s="12" t="s">
        <v>29</v>
      </c>
      <c r="Q213" s="12"/>
      <c r="R213" s="78"/>
      <c r="S213" s="12" t="s">
        <v>64</v>
      </c>
    </row>
    <row r="214" spans="1:19" ht="46.5" x14ac:dyDescent="0.35">
      <c r="A214" s="13" t="s">
        <v>1116</v>
      </c>
      <c r="B214" s="13" t="s">
        <v>1117</v>
      </c>
      <c r="C214" s="12" t="s">
        <v>1118</v>
      </c>
      <c r="D214" s="13" t="s">
        <v>1119</v>
      </c>
      <c r="E214" s="13" t="s">
        <v>1120</v>
      </c>
      <c r="F214" s="13" t="s">
        <v>1121</v>
      </c>
      <c r="G214" s="14"/>
      <c r="H214" s="15">
        <v>50000</v>
      </c>
      <c r="I214" s="14"/>
      <c r="J214" s="93">
        <v>45607</v>
      </c>
      <c r="K214" s="93">
        <v>45808</v>
      </c>
      <c r="L214" s="12"/>
      <c r="M214" s="17"/>
      <c r="N214" s="12" t="s">
        <v>57</v>
      </c>
      <c r="O214" s="87" t="s">
        <v>29</v>
      </c>
      <c r="P214" s="87" t="s">
        <v>23</v>
      </c>
      <c r="Q214" s="12">
        <v>5020374</v>
      </c>
      <c r="R214" s="13"/>
      <c r="S214" s="12" t="s">
        <v>171</v>
      </c>
    </row>
    <row r="215" spans="1:19" ht="93" x14ac:dyDescent="0.35">
      <c r="A215" s="13" t="s">
        <v>1122</v>
      </c>
      <c r="B215" s="13" t="s">
        <v>1123</v>
      </c>
      <c r="C215" s="87" t="s">
        <v>543</v>
      </c>
      <c r="D215" s="13" t="s">
        <v>1124</v>
      </c>
      <c r="E215" s="13" t="s">
        <v>1125</v>
      </c>
      <c r="F215" s="13" t="s">
        <v>1126</v>
      </c>
      <c r="G215" s="14"/>
      <c r="H215" s="15">
        <v>543115</v>
      </c>
      <c r="I215" s="14"/>
      <c r="J215" s="93">
        <v>45474</v>
      </c>
      <c r="K215" s="16">
        <v>46598</v>
      </c>
      <c r="L215" s="12"/>
      <c r="M215" s="17"/>
      <c r="N215" s="12" t="s">
        <v>41</v>
      </c>
      <c r="O215" s="87" t="s">
        <v>29</v>
      </c>
      <c r="P215" s="87" t="s">
        <v>23</v>
      </c>
      <c r="Q215" s="12">
        <v>5713873</v>
      </c>
      <c r="R215" s="13"/>
      <c r="S215" s="12" t="s">
        <v>64</v>
      </c>
    </row>
    <row r="216" spans="1:19" ht="49.5" customHeight="1" x14ac:dyDescent="0.35">
      <c r="A216" s="82" t="s">
        <v>1127</v>
      </c>
      <c r="B216" s="82" t="s">
        <v>1128</v>
      </c>
      <c r="C216" s="87" t="s">
        <v>1129</v>
      </c>
      <c r="D216" s="82" t="s">
        <v>1130</v>
      </c>
      <c r="E216" s="13" t="s">
        <v>1131</v>
      </c>
      <c r="F216" s="13" t="s">
        <v>1132</v>
      </c>
      <c r="G216" s="14"/>
      <c r="H216" s="15">
        <v>26000</v>
      </c>
      <c r="I216" s="14"/>
      <c r="J216" s="93">
        <v>45755</v>
      </c>
      <c r="K216" s="93">
        <v>45838</v>
      </c>
      <c r="L216" s="12"/>
      <c r="M216" s="17"/>
      <c r="N216" s="87" t="s">
        <v>57</v>
      </c>
      <c r="O216" s="87" t="s">
        <v>29</v>
      </c>
      <c r="P216" s="87" t="s">
        <v>23</v>
      </c>
      <c r="Q216" s="12">
        <v>3358898</v>
      </c>
      <c r="R216" s="13"/>
      <c r="S216" s="12" t="s">
        <v>64</v>
      </c>
    </row>
    <row r="217" spans="1:19" ht="46.5" x14ac:dyDescent="0.35">
      <c r="A217" s="13" t="s">
        <v>1144</v>
      </c>
      <c r="B217" s="13" t="s">
        <v>1145</v>
      </c>
      <c r="C217" s="12" t="s">
        <v>1142</v>
      </c>
      <c r="D217" s="13" t="s">
        <v>1146</v>
      </c>
      <c r="E217" s="13" t="s">
        <v>1147</v>
      </c>
      <c r="F217" s="13" t="s">
        <v>1148</v>
      </c>
      <c r="G217" s="14">
        <v>10000</v>
      </c>
      <c r="H217" s="15">
        <v>10000</v>
      </c>
      <c r="I217" s="14"/>
      <c r="J217" s="16">
        <v>45642</v>
      </c>
      <c r="K217" s="16">
        <v>46006</v>
      </c>
      <c r="L217" s="12" t="s">
        <v>23</v>
      </c>
      <c r="M217" s="17">
        <v>45901</v>
      </c>
      <c r="N217" s="12" t="s">
        <v>191</v>
      </c>
      <c r="O217" s="12" t="s">
        <v>29</v>
      </c>
      <c r="P217" s="12" t="s">
        <v>23</v>
      </c>
      <c r="Q217" s="12">
        <v>5814420</v>
      </c>
      <c r="R217" s="13" t="s">
        <v>21</v>
      </c>
      <c r="S217" s="12" t="s">
        <v>64</v>
      </c>
    </row>
    <row r="218" spans="1:19" ht="139.5" x14ac:dyDescent="0.35">
      <c r="A218" s="52" t="s">
        <v>1149</v>
      </c>
      <c r="B218" s="52" t="s">
        <v>1150</v>
      </c>
      <c r="C218" s="11" t="s">
        <v>1129</v>
      </c>
      <c r="D218" s="52" t="s">
        <v>1151</v>
      </c>
      <c r="J218" s="70">
        <v>45839</v>
      </c>
      <c r="K218" s="70">
        <v>46934</v>
      </c>
      <c r="N218" s="188" t="s">
        <v>555</v>
      </c>
      <c r="O218" s="188" t="s">
        <v>29</v>
      </c>
      <c r="P218" s="188" t="s">
        <v>23</v>
      </c>
      <c r="R218" s="52" t="s">
        <v>1152</v>
      </c>
      <c r="S218" s="188" t="s">
        <v>532</v>
      </c>
    </row>
  </sheetData>
  <sheetProtection selectLockedCells="1" selectUnlockedCells="1"/>
  <autoFilter ref="A1:ZT217" xr:uid="{5E57A344-5EC7-4DE8-881E-E0CCE1231174}">
    <sortState xmlns:xlrd2="http://schemas.microsoft.com/office/spreadsheetml/2017/richdata2" ref="A2:S213">
      <sortCondition ref="C1:C213"/>
    </sortState>
  </autoFilter>
  <sortState xmlns:xlrd2="http://schemas.microsoft.com/office/spreadsheetml/2017/richdata2" ref="A2:S192">
    <sortCondition ref="L2:L192"/>
  </sortState>
  <phoneticPr fontId="15" type="noConversion"/>
  <hyperlinks>
    <hyperlink ref="R105" r:id="rId1" xr:uid="{2F04291E-2B58-491F-96D5-25D07B17C83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065066-bf1a-4a22-b0b9-f4c879395839">
      <Terms xmlns="http://schemas.microsoft.com/office/infopath/2007/PartnerControls"/>
    </lcf76f155ced4ddcb4097134ff3c332f>
    <TaxCatchAll xmlns="eabe2413-3d58-4aab-aa6f-8b1b2f874627" xsi:nil="true"/>
    <SharedWithUsers xmlns="eabe2413-3d58-4aab-aa6f-8b1b2f874627">
      <UserInfo>
        <DisplayName>James.Eteson</DisplayName>
        <AccountId>40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591A1739321F4799E81618745752E3" ma:contentTypeVersion="17" ma:contentTypeDescription="Create a new document." ma:contentTypeScope="" ma:versionID="7f63ebbce6bcd8f5ea9dcea14ea7e8b8">
  <xsd:schema xmlns:xsd="http://www.w3.org/2001/XMLSchema" xmlns:xs="http://www.w3.org/2001/XMLSchema" xmlns:p="http://schemas.microsoft.com/office/2006/metadata/properties" xmlns:ns1="http://schemas.microsoft.com/sharepoint/v3" xmlns:ns2="e4065066-bf1a-4a22-b0b9-f4c879395839" xmlns:ns3="eabe2413-3d58-4aab-aa6f-8b1b2f874627" targetNamespace="http://schemas.microsoft.com/office/2006/metadata/properties" ma:root="true" ma:fieldsID="1470bb04d94a35c05267aa6334c420f4" ns1:_="" ns2:_="" ns3:_="">
    <xsd:import namespace="http://schemas.microsoft.com/sharepoint/v3"/>
    <xsd:import namespace="e4065066-bf1a-4a22-b0b9-f4c879395839"/>
    <xsd:import namespace="eabe2413-3d58-4aab-aa6f-8b1b2f87462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065066-bf1a-4a22-b0b9-f4c87939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e2413-3d58-4aab-aa6f-8b1b2f87462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ba50442-ae54-491e-813e-895427549238}" ma:internalName="TaxCatchAll" ma:showField="CatchAllData" ma:web="eabe2413-3d58-4aab-aa6f-8b1b2f87462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5CBD8-0195-4D0A-83CB-1ED0B322416D}">
  <ds:schemaRefs>
    <ds:schemaRef ds:uri="http://schemas.microsoft.com/sharepoint/v3/contenttype/forms"/>
  </ds:schemaRefs>
</ds:datastoreItem>
</file>

<file path=customXml/itemProps2.xml><?xml version="1.0" encoding="utf-8"?>
<ds:datastoreItem xmlns:ds="http://schemas.openxmlformats.org/officeDocument/2006/customXml" ds:itemID="{9625FA54-2B03-4F9F-B96B-9DDFDFDF6255}">
  <ds:schemaRefs>
    <ds:schemaRef ds:uri="http://schemas.microsoft.com/sharepoint/v3"/>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microsoft.com/office/2006/metadata/properties"/>
    <ds:schemaRef ds:uri="e4065066-bf1a-4a22-b0b9-f4c879395839"/>
    <ds:schemaRef ds:uri="http://schemas.openxmlformats.org/package/2006/metadata/core-properties"/>
    <ds:schemaRef ds:uri="eabe2413-3d58-4aab-aa6f-8b1b2f874627"/>
    <ds:schemaRef ds:uri="http://www.w3.org/XML/1998/namespace"/>
  </ds:schemaRefs>
</ds:datastoreItem>
</file>

<file path=customXml/itemProps3.xml><?xml version="1.0" encoding="utf-8"?>
<ds:datastoreItem xmlns:ds="http://schemas.openxmlformats.org/officeDocument/2006/customXml" ds:itemID="{0B9E682A-8211-4AB9-AA9A-3927D008C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065066-bf1a-4a22-b0b9-f4c879395839"/>
    <ds:schemaRef ds:uri="eabe2413-3d58-4aab-aa6f-8b1b2f874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Register as at 30 June 2023</dc:title>
  <dc:subject/>
  <dc:creator>J.Daykin-Weston</dc:creator>
  <cp:keywords/>
  <dc:description/>
  <cp:lastModifiedBy>Chris.Clarke</cp:lastModifiedBy>
  <cp:revision/>
  <dcterms:created xsi:type="dcterms:W3CDTF">2023-01-17T14:53:23Z</dcterms:created>
  <dcterms:modified xsi:type="dcterms:W3CDTF">2025-04-24T07:32:57Z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0x010100B9591A1739321F4799E81618745752E3</vt:lpwstr>
  </property>
  <property fmtid="{D5CDD505-2E9C-101B-9397-08002B2CF9AE}" pid="3" name="MediaServiceImageTags">
    <vt:lpwstr/>
  </property>
  <property fmtid="{D5CDD505-2E9C-101B-9397-08002B2CF9AE}" pid="4" name="MSIP_Label_f65debb4-0805-404c-bc21-34e3ad017b59_Enabled">
    <vt:lpwstr>true</vt:lpwstr>
  </property>
  <property fmtid="{D5CDD505-2E9C-101B-9397-08002B2CF9AE}" pid="5" name="MSIP_Label_f65debb4-0805-404c-bc21-34e3ad017b59_SetDate">
    <vt:lpwstr>2023-10-03T09:21:52Z</vt:lpwstr>
  </property>
  <property fmtid="{D5CDD505-2E9C-101B-9397-08002B2CF9AE}" pid="6" name="MSIP_Label_f65debb4-0805-404c-bc21-34e3ad017b59_Method">
    <vt:lpwstr>Standard</vt:lpwstr>
  </property>
  <property fmtid="{D5CDD505-2E9C-101B-9397-08002B2CF9AE}" pid="7" name="MSIP_Label_f65debb4-0805-404c-bc21-34e3ad017b59_Name">
    <vt:lpwstr>OFFICIAL</vt:lpwstr>
  </property>
  <property fmtid="{D5CDD505-2E9C-101B-9397-08002B2CF9AE}" pid="8" name="MSIP_Label_f65debb4-0805-404c-bc21-34e3ad017b59_SiteId">
    <vt:lpwstr>c6606c0c-7b13-42f1-b29f-6a42c066ed19</vt:lpwstr>
  </property>
  <property fmtid="{D5CDD505-2E9C-101B-9397-08002B2CF9AE}" pid="9" name="MSIP_Label_f65debb4-0805-404c-bc21-34e3ad017b59_ActionId">
    <vt:lpwstr>6460cc67-bfc8-4142-95fa-f622c43d73d0</vt:lpwstr>
  </property>
  <property fmtid="{D5CDD505-2E9C-101B-9397-08002B2CF9AE}" pid="10" name="MSIP_Label_f65debb4-0805-404c-bc21-34e3ad017b59_ContentBits">
    <vt:lpwstr>0</vt:lpwstr>
  </property>
</Properties>
</file>