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ashfieldgovuk.sharepoint.com/sites/Team_Corporate_Support_and_Transformation/Shared Documents/Digital Transformation/Technical Resources/Web/Web Content/Fixed for accessibility/"/>
    </mc:Choice>
  </mc:AlternateContent>
  <xr:revisionPtr revIDLastSave="0" documentId="8_{AD2C8C3C-11DD-41F4-9C90-BD933CBB64A6}" xr6:coauthVersionLast="47" xr6:coauthVersionMax="47" xr10:uidLastSave="{00000000-0000-0000-0000-000000000000}"/>
  <bookViews>
    <workbookView xWindow="-38510" yWindow="-2540" windowWidth="38620" windowHeight="21360" xr2:uid="{00000000-000D-0000-FFFF-FFFF00000000}"/>
  </bookViews>
  <sheets>
    <sheet name="Sheet1" sheetId="1" r:id="rId1"/>
  </sheets>
  <definedNames>
    <definedName name="_xlnm._FilterDatabase" localSheetId="0" hidden="1">Sheet1!#REF!</definedName>
    <definedName name="OLE_LINK17" localSheetId="0">Sheet1!#REF!</definedName>
    <definedName name="_xlnm.Print_Area" localSheetId="0">Sheet1!$A$3:$F$1125</definedName>
    <definedName name="_xlnm.Print_Titles" localSheetId="0">Sheet1!$7:$7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97" i="1" l="1"/>
  <c r="D1103" i="1"/>
  <c r="D1102" i="1"/>
  <c r="D1101" i="1"/>
  <c r="D1100" i="1"/>
  <c r="D1089" i="1"/>
  <c r="D1088" i="1"/>
  <c r="D1087" i="1"/>
  <c r="D1086" i="1"/>
  <c r="D1085" i="1"/>
  <c r="C348" i="1" l="1"/>
  <c r="D348" i="1" s="1"/>
  <c r="C347" i="1"/>
  <c r="D347" i="1" s="1"/>
  <c r="D728" i="1" l="1"/>
  <c r="D67" i="1"/>
  <c r="C63" i="1"/>
  <c r="D63" i="1" s="1"/>
  <c r="D28" i="1"/>
  <c r="D27" i="1"/>
  <c r="D26" i="1"/>
  <c r="C1016" i="1"/>
  <c r="C1015" i="1"/>
  <c r="C1014" i="1"/>
  <c r="C1013" i="1"/>
  <c r="C1012" i="1"/>
  <c r="C344" i="1" l="1"/>
  <c r="D344" i="1" s="1"/>
  <c r="C343" i="1"/>
  <c r="D343" i="1" s="1"/>
  <c r="C342" i="1"/>
  <c r="D342" i="1" s="1"/>
  <c r="C341" i="1"/>
  <c r="D341" i="1" s="1"/>
  <c r="C336" i="1"/>
  <c r="D336" i="1" s="1"/>
  <c r="C335" i="1"/>
  <c r="D335" i="1" s="1"/>
  <c r="C334" i="1"/>
  <c r="D334" i="1" s="1"/>
  <c r="C333" i="1"/>
  <c r="D333" i="1" s="1"/>
  <c r="C332" i="1"/>
  <c r="D332" i="1" s="1"/>
  <c r="C331" i="1"/>
  <c r="D331" i="1" s="1"/>
  <c r="C330" i="1"/>
  <c r="D330" i="1" s="1"/>
  <c r="C329" i="1"/>
  <c r="D329" i="1" s="1"/>
  <c r="C328" i="1"/>
  <c r="D328" i="1" s="1"/>
  <c r="C327" i="1"/>
  <c r="D327" i="1" s="1"/>
  <c r="C326" i="1"/>
  <c r="D326" i="1" s="1"/>
  <c r="C325" i="1"/>
  <c r="D325" i="1" s="1"/>
  <c r="C324" i="1"/>
  <c r="D324" i="1" s="1"/>
  <c r="C323" i="1"/>
  <c r="D323" i="1" s="1"/>
  <c r="C322" i="1"/>
  <c r="D322" i="1" s="1"/>
  <c r="C321" i="1"/>
  <c r="D321" i="1" s="1"/>
  <c r="C320" i="1"/>
  <c r="D320" i="1" s="1"/>
  <c r="C319" i="1"/>
  <c r="D319" i="1" s="1"/>
  <c r="C318" i="1"/>
  <c r="D318" i="1" s="1"/>
  <c r="C317" i="1"/>
  <c r="D317" i="1" s="1"/>
  <c r="C316" i="1"/>
  <c r="D316" i="1" s="1"/>
  <c r="C315" i="1"/>
  <c r="D315" i="1" s="1"/>
  <c r="C314" i="1"/>
  <c r="D314" i="1" s="1"/>
  <c r="C313" i="1"/>
  <c r="D313" i="1" s="1"/>
  <c r="C312" i="1"/>
  <c r="D312" i="1" s="1"/>
  <c r="C311" i="1"/>
  <c r="D311" i="1" s="1"/>
  <c r="C310" i="1"/>
  <c r="D310" i="1" s="1"/>
  <c r="C309" i="1"/>
  <c r="D309" i="1" s="1"/>
  <c r="C308" i="1"/>
  <c r="D308" i="1" s="1"/>
  <c r="C307" i="1"/>
  <c r="D307" i="1" s="1"/>
  <c r="C306" i="1"/>
  <c r="D306" i="1" s="1"/>
  <c r="C305" i="1"/>
  <c r="D305" i="1" s="1"/>
  <c r="C304" i="1"/>
  <c r="D304" i="1" s="1"/>
  <c r="D230" i="1" l="1"/>
  <c r="D227" i="1"/>
  <c r="D223" i="1"/>
  <c r="D222" i="1"/>
  <c r="D221" i="1"/>
  <c r="D218" i="1"/>
  <c r="D217" i="1"/>
  <c r="D216" i="1"/>
  <c r="D213" i="1"/>
  <c r="D212" i="1"/>
  <c r="D211" i="1"/>
  <c r="D207" i="1"/>
  <c r="D206" i="1"/>
  <c r="D205" i="1"/>
  <c r="D200" i="1"/>
  <c r="D199" i="1"/>
  <c r="D201" i="1"/>
  <c r="D196" i="1"/>
  <c r="D195" i="1"/>
  <c r="D194" i="1"/>
  <c r="D191" i="1"/>
  <c r="D190" i="1"/>
  <c r="D189" i="1"/>
  <c r="D186" i="1"/>
  <c r="D185" i="1"/>
  <c r="D184" i="1"/>
  <c r="D673" i="1" l="1"/>
  <c r="D406" i="1"/>
  <c r="D405" i="1"/>
  <c r="D404" i="1"/>
  <c r="D401" i="1"/>
  <c r="D400" i="1"/>
  <c r="D399" i="1"/>
  <c r="D398" i="1"/>
  <c r="D376" i="1"/>
  <c r="D362" i="1"/>
  <c r="D361" i="1"/>
  <c r="D359" i="1"/>
  <c r="D358" i="1"/>
  <c r="D254" i="1"/>
  <c r="D253" i="1"/>
  <c r="D252" i="1"/>
  <c r="D248" i="1"/>
  <c r="C239" i="1"/>
  <c r="D239" i="1" s="1"/>
  <c r="C238" i="1"/>
  <c r="D238" i="1" s="1"/>
  <c r="C237" i="1"/>
  <c r="D237" i="1" s="1"/>
  <c r="C236" i="1"/>
  <c r="D236" i="1" s="1"/>
  <c r="D167" i="1"/>
  <c r="D166" i="1"/>
  <c r="D165" i="1"/>
  <c r="D164" i="1"/>
  <c r="C161" i="1"/>
  <c r="D161" i="1" s="1"/>
  <c r="C158" i="1"/>
  <c r="D158" i="1" s="1"/>
  <c r="C155" i="1"/>
  <c r="D155" i="1" s="1"/>
  <c r="C152" i="1"/>
  <c r="D152" i="1" s="1"/>
  <c r="C149" i="1"/>
  <c r="D149" i="1" s="1"/>
  <c r="C148" i="1"/>
  <c r="D148" i="1" s="1"/>
  <c r="C147" i="1"/>
  <c r="D147" i="1" s="1"/>
  <c r="C144" i="1"/>
  <c r="D144" i="1" s="1"/>
  <c r="C141" i="1"/>
  <c r="D141" i="1" s="1"/>
  <c r="C139" i="1"/>
  <c r="D139" i="1" s="1"/>
  <c r="C138" i="1"/>
  <c r="D138" i="1" s="1"/>
  <c r="C137" i="1"/>
  <c r="D137" i="1" s="1"/>
  <c r="C134" i="1"/>
  <c r="D134" i="1" s="1"/>
  <c r="C131" i="1"/>
  <c r="D131" i="1" s="1"/>
  <c r="C130" i="1"/>
  <c r="D130" i="1" s="1"/>
  <c r="C129" i="1"/>
  <c r="D129" i="1" s="1"/>
  <c r="C128" i="1"/>
  <c r="D128" i="1" s="1"/>
  <c r="C127" i="1"/>
  <c r="D127" i="1" s="1"/>
  <c r="C126" i="1"/>
  <c r="D126" i="1" s="1"/>
  <c r="D125" i="1"/>
  <c r="C122" i="1"/>
  <c r="D122" i="1" s="1"/>
  <c r="C120" i="1"/>
  <c r="D120" i="1" s="1"/>
  <c r="C119" i="1"/>
  <c r="D119" i="1" s="1"/>
  <c r="C118" i="1"/>
  <c r="D118" i="1" s="1"/>
  <c r="C115" i="1"/>
  <c r="D115" i="1" s="1"/>
  <c r="C114" i="1"/>
  <c r="D114" i="1" s="1"/>
  <c r="C109" i="1"/>
  <c r="D109" i="1" s="1"/>
  <c r="C108" i="1"/>
  <c r="D108" i="1" s="1"/>
  <c r="C73" i="1"/>
  <c r="D73" i="1" s="1"/>
  <c r="C49" i="1"/>
  <c r="D49" i="1" s="1"/>
  <c r="C48" i="1"/>
  <c r="D48" i="1" s="1"/>
  <c r="C47" i="1"/>
  <c r="D47" i="1" s="1"/>
  <c r="C46" i="1"/>
  <c r="D46" i="1" s="1"/>
  <c r="C43" i="1"/>
  <c r="D43" i="1" s="1"/>
  <c r="C42" i="1"/>
  <c r="D42" i="1" s="1"/>
  <c r="C41" i="1"/>
  <c r="D41" i="1" s="1"/>
  <c r="C40" i="1"/>
  <c r="D40" i="1" s="1"/>
  <c r="C36" i="1"/>
  <c r="D36" i="1" s="1"/>
  <c r="C35" i="1"/>
  <c r="D35" i="1" s="1"/>
  <c r="C33" i="1"/>
  <c r="D33" i="1" s="1"/>
  <c r="C32" i="1"/>
  <c r="D32" i="1" s="1"/>
  <c r="D22" i="1"/>
  <c r="D21" i="1"/>
  <c r="D20" i="1"/>
  <c r="D19" i="1"/>
  <c r="D18" i="1"/>
  <c r="D17" i="1"/>
  <c r="D16" i="1"/>
  <c r="D15" i="1"/>
  <c r="D14" i="1"/>
  <c r="D13" i="1"/>
  <c r="D12" i="1"/>
  <c r="D722" i="1"/>
  <c r="D721" i="1"/>
  <c r="D388" i="1" l="1"/>
  <c r="D393" i="1"/>
  <c r="D392" i="1"/>
  <c r="D380" i="1"/>
  <c r="C1061" i="1" l="1"/>
  <c r="D1061" i="1" s="1"/>
  <c r="C1060" i="1"/>
  <c r="D1060" i="1" s="1"/>
  <c r="C1059" i="1"/>
  <c r="D1059" i="1" s="1"/>
  <c r="C1058" i="1"/>
  <c r="D1058" i="1" s="1"/>
  <c r="C1057" i="1"/>
  <c r="D1057" i="1" s="1"/>
  <c r="C1056" i="1"/>
  <c r="D1056" i="1" s="1"/>
  <c r="C1055" i="1"/>
  <c r="D1055" i="1" s="1"/>
  <c r="C1054" i="1"/>
  <c r="D1054" i="1" s="1"/>
  <c r="C1052" i="1"/>
  <c r="D1052" i="1" s="1"/>
  <c r="C1050" i="1"/>
  <c r="D1050" i="1" s="1"/>
  <c r="C1048" i="1"/>
  <c r="D1048" i="1" s="1"/>
  <c r="C1047" i="1"/>
  <c r="D1047" i="1" s="1"/>
  <c r="C1046" i="1"/>
  <c r="D1046" i="1" s="1"/>
  <c r="C1040" i="1"/>
  <c r="D1040" i="1" s="1"/>
  <c r="D1039" i="1"/>
  <c r="D1038" i="1"/>
  <c r="D1037" i="1"/>
  <c r="C1036" i="1"/>
  <c r="D1036" i="1" s="1"/>
  <c r="C1032" i="1"/>
  <c r="D1032" i="1" s="1"/>
  <c r="C1030" i="1"/>
  <c r="D1030" i="1" s="1"/>
  <c r="C1029" i="1"/>
  <c r="D1029" i="1" s="1"/>
  <c r="C1028" i="1"/>
  <c r="D1028" i="1" s="1"/>
  <c r="D1027" i="1"/>
  <c r="C1026" i="1"/>
  <c r="D1026" i="1" s="1"/>
  <c r="C1023" i="1"/>
  <c r="D1023" i="1" s="1"/>
  <c r="D751" i="1"/>
  <c r="D750" i="1"/>
  <c r="D747" i="1"/>
  <c r="D746" i="1"/>
  <c r="D745" i="1"/>
  <c r="D742" i="1"/>
  <c r="D741" i="1"/>
  <c r="D740" i="1"/>
  <c r="D739" i="1"/>
  <c r="D738" i="1"/>
  <c r="D735" i="1"/>
  <c r="D734" i="1"/>
  <c r="D733" i="1"/>
  <c r="D727" i="1"/>
  <c r="D726" i="1"/>
  <c r="D720" i="1"/>
  <c r="D719" i="1"/>
  <c r="D715" i="1"/>
  <c r="D713" i="1"/>
  <c r="D705" i="1"/>
  <c r="D704" i="1"/>
  <c r="D703" i="1"/>
  <c r="D702" i="1"/>
  <c r="D729" i="1"/>
  <c r="C696" i="1"/>
  <c r="D696" i="1" s="1"/>
  <c r="C695" i="1"/>
  <c r="D695" i="1" s="1"/>
  <c r="C690" i="1"/>
  <c r="D690" i="1" s="1"/>
  <c r="D689" i="1"/>
  <c r="D688" i="1"/>
  <c r="D687" i="1"/>
  <c r="D678" i="1"/>
  <c r="D677" i="1"/>
  <c r="D674" i="1"/>
  <c r="D670" i="1"/>
  <c r="D669" i="1"/>
  <c r="D668" i="1"/>
  <c r="D649" i="1"/>
  <c r="D648" i="1"/>
  <c r="D647" i="1"/>
  <c r="D646" i="1"/>
  <c r="D645" i="1"/>
  <c r="D642" i="1"/>
  <c r="D641" i="1"/>
  <c r="D640" i="1"/>
  <c r="D639" i="1"/>
  <c r="D638" i="1"/>
  <c r="D635" i="1"/>
  <c r="D634" i="1"/>
  <c r="D633" i="1"/>
  <c r="D630" i="1"/>
  <c r="D629" i="1"/>
  <c r="D628" i="1"/>
  <c r="D627" i="1"/>
  <c r="D626" i="1"/>
  <c r="C618" i="1"/>
  <c r="D618" i="1" s="1"/>
  <c r="C617" i="1"/>
  <c r="D617" i="1" s="1"/>
  <c r="D615" i="1"/>
  <c r="D614" i="1"/>
  <c r="D613" i="1"/>
  <c r="D602" i="1"/>
  <c r="D601" i="1"/>
  <c r="D600" i="1"/>
  <c r="D599" i="1"/>
  <c r="D598" i="1"/>
  <c r="D597" i="1"/>
  <c r="D596" i="1"/>
  <c r="D595" i="1"/>
  <c r="D594" i="1"/>
  <c r="D591" i="1"/>
  <c r="D590" i="1"/>
  <c r="D589" i="1"/>
  <c r="D588" i="1"/>
  <c r="D587" i="1"/>
  <c r="D586" i="1"/>
  <c r="D585" i="1"/>
  <c r="D584" i="1"/>
  <c r="D583" i="1"/>
  <c r="D582" i="1"/>
  <c r="D573" i="1"/>
  <c r="D572" i="1"/>
  <c r="D571" i="1"/>
  <c r="D570" i="1"/>
  <c r="D568" i="1"/>
  <c r="D562" i="1"/>
  <c r="D561" i="1"/>
  <c r="D560" i="1"/>
  <c r="D559" i="1"/>
  <c r="D558" i="1"/>
  <c r="D557" i="1"/>
  <c r="D556" i="1"/>
  <c r="D555" i="1"/>
  <c r="D554" i="1"/>
  <c r="D553" i="1"/>
  <c r="D542" i="1"/>
  <c r="D541" i="1"/>
  <c r="D540" i="1"/>
  <c r="D539" i="1"/>
  <c r="D538" i="1"/>
  <c r="D537" i="1"/>
  <c r="D536" i="1"/>
  <c r="D530" i="1"/>
  <c r="D529" i="1"/>
  <c r="D528" i="1"/>
  <c r="D527" i="1"/>
  <c r="D526" i="1"/>
  <c r="D525" i="1"/>
  <c r="D524" i="1"/>
  <c r="D523" i="1"/>
  <c r="D522" i="1"/>
  <c r="D516" i="1"/>
  <c r="D514" i="1"/>
  <c r="D513" i="1"/>
  <c r="D512" i="1"/>
  <c r="D511" i="1"/>
  <c r="D510" i="1"/>
  <c r="D509" i="1"/>
  <c r="D508" i="1"/>
  <c r="D507" i="1"/>
  <c r="D506" i="1"/>
  <c r="D505" i="1"/>
  <c r="D504" i="1"/>
  <c r="D503" i="1"/>
  <c r="D502" i="1"/>
  <c r="D501" i="1"/>
  <c r="D500" i="1"/>
  <c r="D499" i="1"/>
  <c r="D493" i="1"/>
  <c r="D492" i="1"/>
  <c r="D491" i="1"/>
  <c r="D490" i="1"/>
  <c r="D489" i="1"/>
  <c r="D488" i="1"/>
  <c r="D487" i="1"/>
  <c r="D486" i="1"/>
  <c r="D485" i="1"/>
  <c r="D484" i="1"/>
  <c r="D483"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3" i="1"/>
  <c r="D432" i="1"/>
  <c r="D431" i="1"/>
  <c r="D430" i="1"/>
  <c r="D429" i="1"/>
  <c r="D428" i="1"/>
  <c r="D427" i="1"/>
  <c r="D426" i="1"/>
  <c r="D425" i="1"/>
  <c r="D424" i="1"/>
  <c r="D423" i="1"/>
  <c r="D422" i="1"/>
  <c r="D421" i="1"/>
  <c r="D420" i="1"/>
  <c r="D414" i="1"/>
  <c r="D413" i="1"/>
  <c r="D412" i="1"/>
  <c r="D411" i="1"/>
  <c r="D403" i="1"/>
  <c r="D402" i="1"/>
  <c r="D391" i="1"/>
  <c r="D390" i="1"/>
  <c r="D389" i="1"/>
  <c r="D387" i="1"/>
  <c r="D386" i="1"/>
  <c r="D379" i="1"/>
  <c r="D378" i="1"/>
  <c r="D377" i="1"/>
  <c r="D375" i="1"/>
  <c r="D374" i="1"/>
  <c r="D368" i="1"/>
  <c r="D367" i="1"/>
  <c r="D369" i="1"/>
  <c r="D370" i="1"/>
  <c r="D366" i="1"/>
  <c r="D365" i="1"/>
  <c r="D364" i="1"/>
  <c r="D363" i="1"/>
  <c r="D360" i="1"/>
  <c r="D295" i="1"/>
  <c r="D294" i="1"/>
  <c r="D291" i="1"/>
  <c r="D290" i="1"/>
  <c r="D289" i="1"/>
  <c r="D288" i="1"/>
  <c r="D285" i="1"/>
  <c r="D284" i="1"/>
  <c r="D283" i="1"/>
  <c r="D282" i="1"/>
  <c r="D259" i="1"/>
  <c r="D258" i="1"/>
  <c r="D257" i="1"/>
  <c r="D256" i="1"/>
  <c r="D255" i="1"/>
  <c r="C179" i="1"/>
  <c r="D179" i="1" s="1"/>
  <c r="D1094" i="1" l="1"/>
  <c r="D1093" i="1"/>
  <c r="D1092" i="1"/>
  <c r="D1082" i="1"/>
  <c r="D1081" i="1"/>
  <c r="D1080" i="1"/>
  <c r="D1077" i="1"/>
  <c r="D1076" i="1"/>
  <c r="D1075" i="1"/>
  <c r="D1072" i="1"/>
  <c r="D1071" i="1"/>
  <c r="D1070" i="1"/>
  <c r="C303" i="1" l="1"/>
  <c r="D303" i="1" s="1"/>
</calcChain>
</file>

<file path=xl/sharedStrings.xml><?xml version="1.0" encoding="utf-8"?>
<sst xmlns="http://schemas.openxmlformats.org/spreadsheetml/2006/main" count="1648" uniqueCount="713">
  <si>
    <t>Net (£)</t>
  </si>
  <si>
    <t>VAT (£)</t>
  </si>
  <si>
    <t>Total (£)</t>
  </si>
  <si>
    <t>Electoral Registration</t>
  </si>
  <si>
    <t>NB</t>
  </si>
  <si>
    <t>Legal</t>
  </si>
  <si>
    <t>Motorcycles and disabled persons' vehicles  may park within appropriately marked bays free of charge. Taxis may wait for fares in the taxi ranks free of charge.</t>
  </si>
  <si>
    <t>Parking Permits (season tickets)</t>
  </si>
  <si>
    <t>Parking permits- per quarter</t>
  </si>
  <si>
    <t>SR</t>
  </si>
  <si>
    <t>Parking permits- per annum</t>
  </si>
  <si>
    <t>Up to 1 hour</t>
  </si>
  <si>
    <t>Up to 2 hours</t>
  </si>
  <si>
    <t>Up to 4 hours</t>
  </si>
  <si>
    <t>Penalty Charge Notices</t>
  </si>
  <si>
    <t xml:space="preserve">Car Park Contravention - HIGHER </t>
  </si>
  <si>
    <t xml:space="preserve">If paid within 14 Days </t>
  </si>
  <si>
    <t xml:space="preserve">Car Park Contravention - LOWER </t>
  </si>
  <si>
    <t>Community Centres</t>
  </si>
  <si>
    <t xml:space="preserve">Healdswood, Harwood Court, The Homesteads Main Room, Watnall Road Ballroom, Willetts Court Main Room                                                                          </t>
  </si>
  <si>
    <t>Monday - Friday up to 6pm</t>
  </si>
  <si>
    <t>Monday - Friday after 6pm</t>
  </si>
  <si>
    <t>Geographic Information Services</t>
  </si>
  <si>
    <t>Local Street Maps</t>
  </si>
  <si>
    <t>Local Street Maps - set of 5</t>
  </si>
  <si>
    <t>Street Naming and Numbering</t>
  </si>
  <si>
    <t>New Addresses</t>
  </si>
  <si>
    <t>Assign Number/naming of new properties</t>
  </si>
  <si>
    <t xml:space="preserve">Free </t>
  </si>
  <si>
    <t>Notification number/name of new address (additional plots) per plot</t>
  </si>
  <si>
    <t>Additional charge for the naming of a street</t>
  </si>
  <si>
    <t>Additional charge for the naming of a building (block of flats)</t>
  </si>
  <si>
    <t>Existing Addresses</t>
  </si>
  <si>
    <t>Individual House Name including notification - per plot</t>
  </si>
  <si>
    <t>Re-name or Re-number including notification - per plot</t>
  </si>
  <si>
    <t>Rename of Street requested by residents including notification</t>
  </si>
  <si>
    <t>Additional charge per property for rename of street</t>
  </si>
  <si>
    <t>Pest Control Service</t>
  </si>
  <si>
    <t>Domestic Pest Control Charges</t>
  </si>
  <si>
    <t xml:space="preserve">Transfer (Change of Proprietor) </t>
  </si>
  <si>
    <t>Duplicate vehicle, driver or operator licence when lost or stolen</t>
  </si>
  <si>
    <t>Amended vehicle, driver or operator licence change of address</t>
  </si>
  <si>
    <t>Licensing Act 2003</t>
  </si>
  <si>
    <t>Premises Licences and Club Premises Certificates  - Initial Application</t>
  </si>
  <si>
    <t>100.00 - 1,905.00</t>
  </si>
  <si>
    <t>Premises Licences and Club Premises Certificates  - Annual Charge</t>
  </si>
  <si>
    <t xml:space="preserve"> 70.00 - 1,050.00</t>
  </si>
  <si>
    <t>Application for a provisional statement where premises being built etc.</t>
  </si>
  <si>
    <t>Application for transfer of premises licence</t>
  </si>
  <si>
    <t>Replacement of stolen, lost, etc. premises licence or summary</t>
  </si>
  <si>
    <t>Theft, loss etc. of certificate or summary</t>
  </si>
  <si>
    <t>Change of relevant registered address of club</t>
  </si>
  <si>
    <t>Notification of change of name or alteration of rules of club</t>
  </si>
  <si>
    <t>Application to vary licence to specify individual as premises supervisor</t>
  </si>
  <si>
    <t>Application for the grant or renewal of a personal licence</t>
  </si>
  <si>
    <t>Temporary event notice</t>
  </si>
  <si>
    <t>Theft, loss etc. of temporary event notice</t>
  </si>
  <si>
    <t>Notification of change of name or address</t>
  </si>
  <si>
    <t>Replacement of stolen, lost or damaged licences/certificates/notices/summaries</t>
  </si>
  <si>
    <t>Interim authority notice following death etc. of licence holder</t>
  </si>
  <si>
    <t>Right of freeholder etc.to be notified of licensing matters</t>
  </si>
  <si>
    <t>Gambling Act 2005</t>
  </si>
  <si>
    <t>Bingo New (S159) (NON TRANSITION)</t>
  </si>
  <si>
    <t>Bingo Provisional Statement (S159) (s204)</t>
  </si>
  <si>
    <t>Conversion of Provisional Statement (s159)</t>
  </si>
  <si>
    <t>Bingo Annual Fee (sS184)</t>
  </si>
  <si>
    <t>Bingo Variation of Licence (s159) (s187)</t>
  </si>
  <si>
    <t>Bingo Transfer of Licence (s159) (s188)</t>
  </si>
  <si>
    <t>Reinstatement of Licence (s159) (s195)</t>
  </si>
  <si>
    <t>Bingo Copy of licence (s190)</t>
  </si>
  <si>
    <t>Bingo Change of Circumstances (s186)</t>
  </si>
  <si>
    <t>Bingo Transition (s159) (Fast Track)</t>
  </si>
  <si>
    <t>Bingo Transition (s159) (Non Fast Track)</t>
  </si>
  <si>
    <t>Betting (Track) New (s159) Non transition</t>
  </si>
  <si>
    <t>Betting Track Provisional Statement (S159) (s204)</t>
  </si>
  <si>
    <t>Betting (Track) Annual Fee (s184)</t>
  </si>
  <si>
    <t>Betting Track Variation of Licence (s159) (s187)</t>
  </si>
  <si>
    <t>Betting Track Transfer of Licence (s159) (s188)</t>
  </si>
  <si>
    <t>Betting Reinstatement of Licence (s159) (s195)</t>
  </si>
  <si>
    <t>Betting Copy of licence (s190)</t>
  </si>
  <si>
    <t>Betting Change of Circumstances (s186)</t>
  </si>
  <si>
    <t>Betting Transition (s159) (Fast Track)</t>
  </si>
  <si>
    <t>Betting Transition (s159) (Non Fast Track)</t>
  </si>
  <si>
    <t>Betting Off-Course New (s159) Non transition</t>
  </si>
  <si>
    <t>Betting Off-Course Provisional Statement (S159) (s204)</t>
  </si>
  <si>
    <t>Betting Off-Course Conversion of Provisional Statement (s159)</t>
  </si>
  <si>
    <t>Betting Off-Course Variation of Licence (s159) (s187)</t>
  </si>
  <si>
    <t>Betting Off-Course Transfer of Licence (s159) (s188)</t>
  </si>
  <si>
    <t>Betting Off Course Reinstatement of Licence (s159) (s195)</t>
  </si>
  <si>
    <t>Betting Off-Course Copy of licence (s190)</t>
  </si>
  <si>
    <t>Betting Off-Course Change of Circumstances (s186)</t>
  </si>
  <si>
    <t>Betting Off-Course Transition (s159) (Fast Track)</t>
  </si>
  <si>
    <t>Betting Off-Course Transition (s159) (Non Fast Track)</t>
  </si>
  <si>
    <t>Adult Gaming Centre / Family Entertainment Centre (FEC) 
New (s159) Non transition</t>
  </si>
  <si>
    <t>Adult Gaming Centre / FEC Provisional Statement (S159) (s204)</t>
  </si>
  <si>
    <t>Adult Gaming Centre / FEC Conversion of Provisional Statement (s159)</t>
  </si>
  <si>
    <t>Adult Gaming Centre / FEC 
Annual Fee (s184)</t>
  </si>
  <si>
    <t>Adult Gaming Centre / FEC Transfer of Licence (s159) (s188)</t>
  </si>
  <si>
    <t>Adult Gaming Centre / FEC 
Reinstatement of Licence (s159) (s195)</t>
  </si>
  <si>
    <t>Adult Gaming Centre / FEC Copy of licence (s190)</t>
  </si>
  <si>
    <t>Adult Gaming Centre / FEC Change of Circumstances (s186)</t>
  </si>
  <si>
    <t>Adult Gaming Centre / FEC Transition (s159) (Fast Track)</t>
  </si>
  <si>
    <t>Adult Gaming Centre / FEC Transition (s159) (Non Fast Track)</t>
  </si>
  <si>
    <t>Societies Lotteries Registration Initial</t>
  </si>
  <si>
    <t>Societies Lotteries Registration Renewal</t>
  </si>
  <si>
    <t>Other Licences</t>
  </si>
  <si>
    <t>Control of sex establishments</t>
  </si>
  <si>
    <t>Massage and Special Treatment</t>
  </si>
  <si>
    <t>Additional Charge on first application where LASERs used</t>
  </si>
  <si>
    <t>Additional Charge on renewal where LASERs used</t>
  </si>
  <si>
    <t xml:space="preserve">Dangerous wild animals </t>
  </si>
  <si>
    <t>Pet shop licences</t>
  </si>
  <si>
    <t xml:space="preserve">Dog breeding establishments </t>
  </si>
  <si>
    <t>Animal boarding establishments</t>
  </si>
  <si>
    <t>Animal home boarding establishments</t>
  </si>
  <si>
    <t xml:space="preserve">Riding establishments </t>
  </si>
  <si>
    <t>Registrations</t>
  </si>
  <si>
    <t>Acupuncture, tattooing, ear piercing and electrolysis:</t>
  </si>
  <si>
    <t>Scrap metal site licence - renewal</t>
  </si>
  <si>
    <t>Scrap metal collectors licence - renewal</t>
  </si>
  <si>
    <t>Scrap metal site licence - variation</t>
  </si>
  <si>
    <t>Scrap metal collectors licence - variation</t>
  </si>
  <si>
    <t>Dog Control</t>
  </si>
  <si>
    <t>Release of seized dog - initial release fee:</t>
  </si>
  <si>
    <t>Day one</t>
  </si>
  <si>
    <t>Day two</t>
  </si>
  <si>
    <t>Day three</t>
  </si>
  <si>
    <t>Day four</t>
  </si>
  <si>
    <t>Day five</t>
  </si>
  <si>
    <t>Day six</t>
  </si>
  <si>
    <t>Day seven</t>
  </si>
  <si>
    <t>Environmental Protection</t>
  </si>
  <si>
    <t>Environmental Permitting Regulation Part B: Processes</t>
  </si>
  <si>
    <t>Permit Application Fees:</t>
  </si>
  <si>
    <t xml:space="preserve">Standard process </t>
  </si>
  <si>
    <t xml:space="preserve">Additional fee for operating without a permit </t>
  </si>
  <si>
    <t xml:space="preserve">Reduced fee activities - except Vehicle Refinishers </t>
  </si>
  <si>
    <t xml:space="preserve">Vehicle Refinishers </t>
  </si>
  <si>
    <t xml:space="preserve">Reduced fee activities: Additional fee for operating without a permit </t>
  </si>
  <si>
    <t xml:space="preserve">Petrol Vapour Recovery I and II combined </t>
  </si>
  <si>
    <t xml:space="preserve">Mobile screening and crushing plant </t>
  </si>
  <si>
    <t>Provide Environmental Information</t>
  </si>
  <si>
    <t>Air Pollution Prevention</t>
  </si>
  <si>
    <t>Annual Subsistence Charge Low</t>
  </si>
  <si>
    <t>Annual Subsistence Charge Medium</t>
  </si>
  <si>
    <t>Annual Subsistence Charge High</t>
  </si>
  <si>
    <t>Reduced Fee Activities</t>
  </si>
  <si>
    <t>Mobile Screening and Crushing Plant Low</t>
  </si>
  <si>
    <t>Mobile Screening and Crushing Plant Medium</t>
  </si>
  <si>
    <t>Mobile Screening and Crushing Plant High</t>
  </si>
  <si>
    <t>Late Payment Fee</t>
  </si>
  <si>
    <t>Clean Neighbourhoods and Environment Act 2005</t>
  </si>
  <si>
    <t>Fixed Penalty Notices</t>
  </si>
  <si>
    <t xml:space="preserve">Nuisance Parking </t>
  </si>
  <si>
    <t xml:space="preserve">Abandoning a vehicle </t>
  </si>
  <si>
    <t xml:space="preserve">Litter </t>
  </si>
  <si>
    <t xml:space="preserve">Unauthorised distribution of litter on designated land </t>
  </si>
  <si>
    <t xml:space="preserve">Graffiti and fly posting </t>
  </si>
  <si>
    <t xml:space="preserve">Failure to produce authority (eg waste carriers licence) </t>
  </si>
  <si>
    <t xml:space="preserve">Failure to furnish documentation (eg waste transfer notes) </t>
  </si>
  <si>
    <t>Public Space Protection Orders</t>
  </si>
  <si>
    <t>Community Protection Notice</t>
  </si>
  <si>
    <t>Fixed Penalty Notices - Early Payment (within 10 days)</t>
  </si>
  <si>
    <t>Nuisance Parking</t>
  </si>
  <si>
    <t>Litter</t>
  </si>
  <si>
    <t>Failure to Furnish Documentation (Waste Transfer Note)</t>
  </si>
  <si>
    <t>MOT Retest (within 10 working days)</t>
  </si>
  <si>
    <t>Vehicle engineers report</t>
  </si>
  <si>
    <t xml:space="preserve">Use of Weighbridge </t>
  </si>
  <si>
    <t>Cemeteries</t>
  </si>
  <si>
    <t>Free</t>
  </si>
  <si>
    <t>Cremated Remains</t>
  </si>
  <si>
    <t>Scattering of Ashes</t>
  </si>
  <si>
    <t>Adult Depth for one</t>
  </si>
  <si>
    <t>Adult Depth for two</t>
  </si>
  <si>
    <t>Adult Depth for three</t>
  </si>
  <si>
    <t>Purchase of Exclusive Right of Burial Fees (75 years)</t>
  </si>
  <si>
    <t>Adult grave</t>
  </si>
  <si>
    <t>Child's grave (Childs Section Only)</t>
  </si>
  <si>
    <t>Cremated Remains Area</t>
  </si>
  <si>
    <t>Miscellaneous Fees</t>
  </si>
  <si>
    <t>Chapel Use</t>
  </si>
  <si>
    <t>Headstone (Not exceeding 3ft x 2ft 6in)</t>
  </si>
  <si>
    <t>8in x 8in Vase/Tablet</t>
  </si>
  <si>
    <t>Vase over 8in</t>
  </si>
  <si>
    <t>Additional Inscription</t>
  </si>
  <si>
    <t>Memorial Tree</t>
  </si>
  <si>
    <t>Bulky items (including fridges/freezers)</t>
  </si>
  <si>
    <t>Price reduced by half if a resident is in receipt of a qualifying income-based benefit</t>
  </si>
  <si>
    <t>New and replacement wheeled bins</t>
  </si>
  <si>
    <t>New home wheeled bin set for developer</t>
  </si>
  <si>
    <t>Replacement red lidded bin (delivery and administration)</t>
  </si>
  <si>
    <t>Additional garden waste bin</t>
  </si>
  <si>
    <t>Parks/Open spaces land booking day rates</t>
  </si>
  <si>
    <t>N/A</t>
  </si>
  <si>
    <t>Food serving vehicles or stalls</t>
  </si>
  <si>
    <t>Ice cream van or fun fair sweet stalls</t>
  </si>
  <si>
    <t>Bowls</t>
  </si>
  <si>
    <t>Football</t>
  </si>
  <si>
    <t>E</t>
  </si>
  <si>
    <t>Astroturf (Kingsway Park, Kirkby)</t>
  </si>
  <si>
    <t>Astroturf (Titchfield Park, Hucknall)</t>
  </si>
  <si>
    <t>Planning Policy Charges</t>
  </si>
  <si>
    <t>Land Charges</t>
  </si>
  <si>
    <t>LLC1</t>
  </si>
  <si>
    <t>CON29</t>
  </si>
  <si>
    <t>Each additional parcel of land (full search)</t>
  </si>
  <si>
    <t>CON29R</t>
  </si>
  <si>
    <t>Con29O Enquiries - Question 22</t>
  </si>
  <si>
    <t>Con29O Enquiries - Question 21</t>
  </si>
  <si>
    <t>Applicants own questions (each)</t>
  </si>
  <si>
    <t>An additional charge of £3.00 will be added where a request is received for reports to be posted out</t>
  </si>
  <si>
    <t>Additional Searches</t>
  </si>
  <si>
    <t>Coal Authority Search - Residential</t>
  </si>
  <si>
    <t>Coal Authority Search - Commercial</t>
  </si>
  <si>
    <t>Drainage and Water Enquiry (CON29DW) - Residential</t>
  </si>
  <si>
    <t>Drainage and Water Enquiry (CON29DW) - Commercial</t>
  </si>
  <si>
    <t>Chancel Check</t>
  </si>
  <si>
    <t>CON29 Information</t>
  </si>
  <si>
    <t xml:space="preserve">In some instances, interested parties will be able to access the required information via public registers and incur no costs.                                                                </t>
  </si>
  <si>
    <t>The provision of Individual Enquiry Reports is to enhance the number of access channels available and not limit access.</t>
  </si>
  <si>
    <t>CON29 Individual Enquiries</t>
  </si>
  <si>
    <t>Questions 1.1. (a) to (i)</t>
  </si>
  <si>
    <t>Questions 1.1. (j) to (l)</t>
  </si>
  <si>
    <t>Question 1.2.</t>
  </si>
  <si>
    <t>Question 3.1.</t>
  </si>
  <si>
    <t>Question 3.8.</t>
  </si>
  <si>
    <t xml:space="preserve">Questions 3.9. (a) to (n) </t>
  </si>
  <si>
    <t>Questions 3.10. (a) to (h)</t>
  </si>
  <si>
    <t>Question 3.12</t>
  </si>
  <si>
    <t>Questions 3.13. (a) to (c )</t>
  </si>
  <si>
    <t>Question 3.14.</t>
  </si>
  <si>
    <t>Questions 3.15. (a) and (b)</t>
  </si>
  <si>
    <t>Markets</t>
  </si>
  <si>
    <t>Indoor Market - per pitch based on floor space - price range</t>
  </si>
  <si>
    <t>POA*</t>
  </si>
  <si>
    <t>Outdoor Markets</t>
  </si>
  <si>
    <t>Kirkby in Ashfield</t>
  </si>
  <si>
    <t>Extra stall each up to 3 extra</t>
  </si>
  <si>
    <t xml:space="preserve">Extra stall above 4 stall each </t>
  </si>
  <si>
    <t>Hucknall</t>
  </si>
  <si>
    <t>Sutton in Ashfield</t>
  </si>
  <si>
    <t>All Markets</t>
  </si>
  <si>
    <t>Catering and Similar Vans</t>
  </si>
  <si>
    <t>Extra with electrical supply</t>
  </si>
  <si>
    <t>Promotional Space</t>
  </si>
  <si>
    <t>All areas</t>
  </si>
  <si>
    <t>POA* - Price on application and determined through ODR at commercial rates</t>
  </si>
  <si>
    <t>VAT Key:</t>
  </si>
  <si>
    <t>Allotments</t>
  </si>
  <si>
    <t xml:space="preserve">Self erect market stall </t>
  </si>
  <si>
    <t xml:space="preserve">Trailer Unit                 </t>
  </si>
  <si>
    <t>Promotional Vehicle</t>
  </si>
  <si>
    <t>DVLA Check</t>
  </si>
  <si>
    <t>Driver Knowledge Test Resit Fee</t>
  </si>
  <si>
    <t>Safeguarding Test Resit Fee</t>
  </si>
  <si>
    <t>Private Hire Vehicle Exemption Notice (from displaying plate and livery)</t>
  </si>
  <si>
    <t>Copy / Replacement of lost / stolen licence</t>
  </si>
  <si>
    <t>Telecare Monitoring Charge</t>
  </si>
  <si>
    <t>Call Monitoring</t>
  </si>
  <si>
    <t>772 (+ £103)*</t>
  </si>
  <si>
    <t>* Not using simplified permits</t>
  </si>
  <si>
    <t>VAT Rate</t>
  </si>
  <si>
    <t>Questions 2.1. (a) to (d) and 2.2. to 2.5. - Please contact Highway Searches Via East Midlands Ltd.  Tel 0115 9773143 or Email highwaysearches@viaem.co.uk</t>
  </si>
  <si>
    <t>Private Sector Call Monitoring Service</t>
  </si>
  <si>
    <t xml:space="preserve">The District Council is unable to respond to this enquiry, therefore please contact the Environment Agency (https://www.gov.uk/topic/environmental-management/flooding-coastal-change) and/or Nottinghamshire County Council (flood.team@nottscc.gov.uk)                                         </t>
  </si>
  <si>
    <t xml:space="preserve">Question 3.7. (g) - The District Council is unable to respond to this enquiry, therefore please contact the Environment Agency (https://www.gov.uk/topic/environmental-management/flooding-coastal-change) and/or Nottinghamshire County Council (flood.team@nottscc.gov.uk)  </t>
  </si>
  <si>
    <t>Subsequent stalls (each)</t>
  </si>
  <si>
    <t>Catering Vans/Trailers</t>
  </si>
  <si>
    <t>Connection to electric supply</t>
  </si>
  <si>
    <t>Sunday Markets</t>
  </si>
  <si>
    <t>Christmas and Sunday markets</t>
  </si>
  <si>
    <t>Installation Charge</t>
  </si>
  <si>
    <t>Still born child up to 1 month</t>
  </si>
  <si>
    <t>Private Sector Licensing</t>
  </si>
  <si>
    <t>Selective Licensing</t>
  </si>
  <si>
    <t>Houses of Multiple Occupation (HMO)</t>
  </si>
  <si>
    <t>Initial Basic licence fee (covering premises of up to 6 persons maximum permitted occupancy)</t>
  </si>
  <si>
    <t>For each additional person (maximum permitted occupancy)</t>
  </si>
  <si>
    <t>Basic License Renewal (up to 6 persons)</t>
  </si>
  <si>
    <t>Renewal charge for each additional person</t>
  </si>
  <si>
    <t>Issue of first Temporary Exemption Notice</t>
  </si>
  <si>
    <t xml:space="preserve">Issue of second Temporary Exemption Notice </t>
  </si>
  <si>
    <t>Interment of Bodies in a Grave</t>
  </si>
  <si>
    <t>Car Parking - Off Street</t>
  </si>
  <si>
    <t>Memorial Charges - Permit fee</t>
  </si>
  <si>
    <t>Boarding (Franchisee – per Host premises)</t>
  </si>
  <si>
    <t>Reassessment of Star Rating</t>
  </si>
  <si>
    <t>Minor Amendment of Licence</t>
  </si>
  <si>
    <t>Variation to Licence</t>
  </si>
  <si>
    <t>Duplicate copy of Licence</t>
  </si>
  <si>
    <t>145.00 plus Licence fee for highest priced activity</t>
  </si>
  <si>
    <t>Combined Animal Activities (i.e. more than 1 type of licence applied for)</t>
  </si>
  <si>
    <t xml:space="preserve">HMO Pre Licence advice visit  </t>
  </si>
  <si>
    <t xml:space="preserve">Child grave 1 month to 16 years (Children's section only) </t>
  </si>
  <si>
    <t>Deeds of Variation and/or Novation</t>
  </si>
  <si>
    <t>All other contracts for third party matters</t>
  </si>
  <si>
    <t>Sealing and Administration Fee</t>
  </si>
  <si>
    <t>Commercial and Shop Lettings - Large Commercial premises</t>
  </si>
  <si>
    <t>Assignments</t>
  </si>
  <si>
    <t>New Lettings</t>
  </si>
  <si>
    <t>Variations</t>
  </si>
  <si>
    <t>Lease Notice</t>
  </si>
  <si>
    <t>Commercial and Shop Lettings - Small Units</t>
  </si>
  <si>
    <t>Sale of land and/or property</t>
  </si>
  <si>
    <t>Purchase of land and/or property</t>
  </si>
  <si>
    <t>Development agreements</t>
  </si>
  <si>
    <t>Freehold reversions</t>
  </si>
  <si>
    <t>Release of covenants</t>
  </si>
  <si>
    <t>Lease extensions</t>
  </si>
  <si>
    <t>Deed of variation</t>
  </si>
  <si>
    <t xml:space="preserve">Licences </t>
  </si>
  <si>
    <t>Easements</t>
  </si>
  <si>
    <t xml:space="preserve">Surrenders </t>
  </si>
  <si>
    <t>Grant of sub - lease</t>
  </si>
  <si>
    <t>Epitome of title/certificate of title</t>
  </si>
  <si>
    <t>Minimum of £1,000 or Hourly Rate of Fee Earner depending upon complexity</t>
  </si>
  <si>
    <t xml:space="preserve">Section 106 Agreements </t>
  </si>
  <si>
    <t>Planning matters</t>
  </si>
  <si>
    <t>Deeds of Variation/Modification</t>
  </si>
  <si>
    <t>Stopping up/diversion orders  (non-contentious only )</t>
  </si>
  <si>
    <t>CCTV Requests from third parties for legal purposes:</t>
  </si>
  <si>
    <t>Costs of communicating the information (where estimated total cost exceeds £5.00): Charged in line with disbursements (see below)</t>
  </si>
  <si>
    <t xml:space="preserve">Disbursements </t>
  </si>
  <si>
    <t xml:space="preserve">*Copying charges for third parties (unless bound by statutory provision) are discretionary dependent upon the number of pages copied and whether any large or complex plans are included. </t>
  </si>
  <si>
    <t>As a guide - each A4 sheet will incur a copy charge of 0.10 pence.  Other sizes or specialised requests will vary.</t>
  </si>
  <si>
    <t>Information sent via CDR / DVDR will be charged at £3 per disc. Postage charges for all items will be at the prevailing Royal Mail rate based on the weight of the item posted.</t>
  </si>
  <si>
    <t xml:space="preserve">Sale of Full Register - Data  (£20 plus £1.50/1000 electors) </t>
  </si>
  <si>
    <t xml:space="preserve">Sale of Full Register - Printed  (£10 plus £5.00/1000 electors) </t>
  </si>
  <si>
    <t xml:space="preserve">Sale of Edited Register - Data </t>
  </si>
  <si>
    <t xml:space="preserve">Sale of Edited Register - Printed  </t>
  </si>
  <si>
    <t xml:space="preserve">Monthly update of Full Register for a year - Data </t>
  </si>
  <si>
    <t xml:space="preserve">Monthly update of Full Register for a year - Printed </t>
  </si>
  <si>
    <t xml:space="preserve">Sale of Overseas Register - Data  (£20 plus £1.50/100 electors) </t>
  </si>
  <si>
    <t xml:space="preserve">Marked copies of the Polling station/Absent voter Register 
  - Initial Charge </t>
  </si>
  <si>
    <t>Marked copies - Additional charge / 1000 electors  - Data</t>
  </si>
  <si>
    <t>Marked copies - Additional charge / 1000 electors  - Printed</t>
  </si>
  <si>
    <r>
      <t xml:space="preserve">Rats - up to 3 visits - </t>
    </r>
    <r>
      <rPr>
        <b/>
        <sz val="12"/>
        <rFont val="Arial"/>
        <family val="2"/>
      </rPr>
      <t>Out of District</t>
    </r>
  </si>
  <si>
    <r>
      <t xml:space="preserve">Rats - additional visits (each) - </t>
    </r>
    <r>
      <rPr>
        <b/>
        <sz val="12"/>
        <rFont val="Arial"/>
        <family val="2"/>
      </rPr>
      <t>Out of District</t>
    </r>
  </si>
  <si>
    <r>
      <t xml:space="preserve">Mice - up to 3 visits - </t>
    </r>
    <r>
      <rPr>
        <b/>
        <sz val="12"/>
        <rFont val="Arial"/>
        <family val="2"/>
      </rPr>
      <t>Out of District</t>
    </r>
  </si>
  <si>
    <r>
      <t xml:space="preserve">Mice - additional visits (each) - </t>
    </r>
    <r>
      <rPr>
        <b/>
        <sz val="12"/>
        <rFont val="Arial"/>
        <family val="2"/>
      </rPr>
      <t>Out of District</t>
    </r>
  </si>
  <si>
    <r>
      <t xml:space="preserve">Bedbugs - additional visits (each) - </t>
    </r>
    <r>
      <rPr>
        <b/>
        <sz val="12"/>
        <rFont val="Arial"/>
        <family val="2"/>
      </rPr>
      <t>Out of District</t>
    </r>
  </si>
  <si>
    <r>
      <t xml:space="preserve">Fleas - up to 2 visits - </t>
    </r>
    <r>
      <rPr>
        <b/>
        <sz val="12"/>
        <rFont val="Arial"/>
        <family val="2"/>
      </rPr>
      <t>Out of District</t>
    </r>
  </si>
  <si>
    <r>
      <t xml:space="preserve">Fleas - additional visits (each) - </t>
    </r>
    <r>
      <rPr>
        <b/>
        <sz val="12"/>
        <rFont val="Arial"/>
        <family val="2"/>
      </rPr>
      <t>Out of District</t>
    </r>
  </si>
  <si>
    <r>
      <t xml:space="preserve">Wasps - </t>
    </r>
    <r>
      <rPr>
        <b/>
        <sz val="12"/>
        <rFont val="Arial"/>
        <family val="2"/>
      </rPr>
      <t>Out of District</t>
    </r>
  </si>
  <si>
    <r>
      <t xml:space="preserve">Bees (if treated) - </t>
    </r>
    <r>
      <rPr>
        <b/>
        <sz val="12"/>
        <rFont val="Arial"/>
        <family val="2"/>
      </rPr>
      <t>Out of District</t>
    </r>
  </si>
  <si>
    <r>
      <t xml:space="preserve">Ants - up to 2 visits - </t>
    </r>
    <r>
      <rPr>
        <b/>
        <sz val="12"/>
        <rFont val="Arial"/>
        <family val="2"/>
      </rPr>
      <t>Out of District</t>
    </r>
  </si>
  <si>
    <r>
      <t xml:space="preserve">Ants - additional visits (each) - </t>
    </r>
    <r>
      <rPr>
        <b/>
        <sz val="12"/>
        <rFont val="Arial"/>
        <family val="2"/>
      </rPr>
      <t>Out of District</t>
    </r>
  </si>
  <si>
    <r>
      <t xml:space="preserve">Cockroaches - up to 2 visits - </t>
    </r>
    <r>
      <rPr>
        <b/>
        <sz val="12"/>
        <rFont val="Arial"/>
        <family val="2"/>
      </rPr>
      <t>Out of District</t>
    </r>
  </si>
  <si>
    <r>
      <t xml:space="preserve">Cockroaches - additional visits (each) - </t>
    </r>
    <r>
      <rPr>
        <b/>
        <sz val="12"/>
        <rFont val="Arial"/>
        <family val="2"/>
      </rPr>
      <t>Out of District</t>
    </r>
  </si>
  <si>
    <r>
      <t xml:space="preserve">Other insect pests - up to 2 visits - </t>
    </r>
    <r>
      <rPr>
        <b/>
        <sz val="12"/>
        <rFont val="Arial"/>
        <family val="2"/>
      </rPr>
      <t>Out of District</t>
    </r>
  </si>
  <si>
    <r>
      <t xml:space="preserve">Other insect pests - additional visits (each) - </t>
    </r>
    <r>
      <rPr>
        <b/>
        <sz val="12"/>
        <rFont val="Arial"/>
        <family val="2"/>
      </rPr>
      <t>Out of District</t>
    </r>
  </si>
  <si>
    <r>
      <t xml:space="preserve">Pigeons assessment - </t>
    </r>
    <r>
      <rPr>
        <b/>
        <sz val="12"/>
        <rFont val="Arial"/>
        <family val="2"/>
      </rPr>
      <t>Out of District</t>
    </r>
  </si>
  <si>
    <r>
      <t xml:space="preserve">Squirrels assessment - </t>
    </r>
    <r>
      <rPr>
        <b/>
        <sz val="12"/>
        <rFont val="Arial"/>
        <family val="2"/>
      </rPr>
      <t>Out of District</t>
    </r>
  </si>
  <si>
    <r>
      <t xml:space="preserve">Rats - up to 3 visits - </t>
    </r>
    <r>
      <rPr>
        <b/>
        <sz val="12"/>
        <rFont val="Arial"/>
        <family val="2"/>
      </rPr>
      <t>In District</t>
    </r>
  </si>
  <si>
    <r>
      <t xml:space="preserve">Rats - additional visits (each) - </t>
    </r>
    <r>
      <rPr>
        <b/>
        <sz val="12"/>
        <rFont val="Arial"/>
        <family val="2"/>
      </rPr>
      <t>In District</t>
    </r>
  </si>
  <si>
    <r>
      <t xml:space="preserve">Mice - up to 3 visits - </t>
    </r>
    <r>
      <rPr>
        <b/>
        <sz val="12"/>
        <rFont val="Arial"/>
        <family val="2"/>
      </rPr>
      <t>In District</t>
    </r>
  </si>
  <si>
    <r>
      <t xml:space="preserve">Mice - additional visits (each) - </t>
    </r>
    <r>
      <rPr>
        <b/>
        <sz val="12"/>
        <rFont val="Arial"/>
        <family val="2"/>
      </rPr>
      <t>In District</t>
    </r>
  </si>
  <si>
    <r>
      <t xml:space="preserve">Bedbugs - additional visits (each) - </t>
    </r>
    <r>
      <rPr>
        <b/>
        <sz val="12"/>
        <rFont val="Arial"/>
        <family val="2"/>
      </rPr>
      <t>In District</t>
    </r>
  </si>
  <si>
    <r>
      <t xml:space="preserve">Fleas - up to 2 visits - </t>
    </r>
    <r>
      <rPr>
        <b/>
        <sz val="12"/>
        <rFont val="Arial"/>
        <family val="2"/>
      </rPr>
      <t>In District</t>
    </r>
  </si>
  <si>
    <r>
      <t xml:space="preserve">Fleas - additional visits (each) - </t>
    </r>
    <r>
      <rPr>
        <b/>
        <sz val="12"/>
        <rFont val="Arial"/>
        <family val="2"/>
      </rPr>
      <t>In District</t>
    </r>
  </si>
  <si>
    <r>
      <t xml:space="preserve">Wasps - </t>
    </r>
    <r>
      <rPr>
        <b/>
        <sz val="12"/>
        <rFont val="Arial"/>
        <family val="2"/>
      </rPr>
      <t>In District</t>
    </r>
  </si>
  <si>
    <r>
      <t xml:space="preserve">Bees (if treated) - </t>
    </r>
    <r>
      <rPr>
        <b/>
        <sz val="12"/>
        <rFont val="Arial"/>
        <family val="2"/>
      </rPr>
      <t>In District</t>
    </r>
  </si>
  <si>
    <r>
      <t xml:space="preserve">Ants - up to 2 visits - </t>
    </r>
    <r>
      <rPr>
        <b/>
        <sz val="12"/>
        <rFont val="Arial"/>
        <family val="2"/>
      </rPr>
      <t>In District</t>
    </r>
  </si>
  <si>
    <r>
      <t xml:space="preserve">Ants - additional visits (each) - </t>
    </r>
    <r>
      <rPr>
        <b/>
        <sz val="12"/>
        <rFont val="Arial"/>
        <family val="2"/>
      </rPr>
      <t>In District</t>
    </r>
  </si>
  <si>
    <r>
      <t xml:space="preserve">Cockroaches - up to 2 visits - </t>
    </r>
    <r>
      <rPr>
        <b/>
        <sz val="12"/>
        <rFont val="Arial"/>
        <family val="2"/>
      </rPr>
      <t>In District</t>
    </r>
  </si>
  <si>
    <r>
      <t xml:space="preserve">Cockroaches - additional visits (each) - </t>
    </r>
    <r>
      <rPr>
        <b/>
        <sz val="12"/>
        <rFont val="Arial"/>
        <family val="2"/>
      </rPr>
      <t>In District</t>
    </r>
  </si>
  <si>
    <r>
      <t xml:space="preserve">Other insect pests - up to 2 visits - </t>
    </r>
    <r>
      <rPr>
        <b/>
        <sz val="12"/>
        <rFont val="Arial"/>
        <family val="2"/>
      </rPr>
      <t>In District</t>
    </r>
  </si>
  <si>
    <r>
      <t xml:space="preserve">Other insect pests - additional visits (each) - </t>
    </r>
    <r>
      <rPr>
        <b/>
        <sz val="12"/>
        <rFont val="Arial"/>
        <family val="2"/>
      </rPr>
      <t>In District</t>
    </r>
  </si>
  <si>
    <r>
      <t xml:space="preserve">Pigeons assessment - </t>
    </r>
    <r>
      <rPr>
        <b/>
        <sz val="12"/>
        <rFont val="Arial"/>
        <family val="2"/>
      </rPr>
      <t>In District</t>
    </r>
  </si>
  <si>
    <r>
      <t xml:space="preserve">Squirrels assessment - </t>
    </r>
    <r>
      <rPr>
        <b/>
        <sz val="12"/>
        <rFont val="Arial"/>
        <family val="2"/>
      </rPr>
      <t>In District</t>
    </r>
  </si>
  <si>
    <t>Subscription</t>
  </si>
  <si>
    <t>Catering stalls</t>
  </si>
  <si>
    <t>Catering stalls with Electricity</t>
  </si>
  <si>
    <t>ASHFIELD DISTRICT COUNCIL</t>
  </si>
  <si>
    <t xml:space="preserve">Fly tipping </t>
  </si>
  <si>
    <t>Sale of Overseas Register - Printed  (£10 plus £5.00/100 electors)</t>
  </si>
  <si>
    <t>Special Event Trading Consent (per event - per stall - max 4 stalls)</t>
  </si>
  <si>
    <t>Commercial Pest Control Charges</t>
  </si>
  <si>
    <t>ACTIVE ANTZ</t>
  </si>
  <si>
    <t>AEROBICS / FITNESS CLASS</t>
  </si>
  <si>
    <t>Virtual</t>
  </si>
  <si>
    <t>BTS / LBT's / Circuits / Boot Camps etc</t>
  </si>
  <si>
    <t>Group Cycling / Zumba etc</t>
  </si>
  <si>
    <t>AQUA AEROBICS</t>
  </si>
  <si>
    <t>Full price</t>
  </si>
  <si>
    <t>Concession price</t>
  </si>
  <si>
    <t xml:space="preserve">BADMINTON  </t>
  </si>
  <si>
    <t>Concession Price</t>
  </si>
  <si>
    <t>BOWLS</t>
  </si>
  <si>
    <t>Adult 1 hour</t>
  </si>
  <si>
    <t>Adult 2 hours</t>
  </si>
  <si>
    <t>Concession Price (to apply pre 5pm)</t>
  </si>
  <si>
    <t>Hire of woods</t>
  </si>
  <si>
    <t>Hire of shoes</t>
  </si>
  <si>
    <t>Hire of locker (year)</t>
  </si>
  <si>
    <t>EQUIPMENT HIRE</t>
  </si>
  <si>
    <t xml:space="preserve">Racquets / bats each </t>
  </si>
  <si>
    <t>GYM / FITNESS ROOM</t>
  </si>
  <si>
    <t>Personal trainer - 30mins</t>
  </si>
  <si>
    <t>Junior Gym</t>
  </si>
  <si>
    <t>Off Peak Price</t>
  </si>
  <si>
    <t>HOLIDAY ACTIVITIES</t>
  </si>
  <si>
    <t>Holiday activities - Day Camp</t>
  </si>
  <si>
    <t>ICE RINK</t>
  </si>
  <si>
    <t>Skate UK lessons</t>
  </si>
  <si>
    <t>Skate hire</t>
  </si>
  <si>
    <t>Helmet Hire FREE on request</t>
  </si>
  <si>
    <t>Penguin Aid Hire per 1/2 hour</t>
  </si>
  <si>
    <t>Junior Ice Membership - monthly</t>
  </si>
  <si>
    <t>Ice Disco</t>
  </si>
  <si>
    <t>Ice Rink Hire</t>
  </si>
  <si>
    <t>INDOOR COURT HIRE  (Main Hall)</t>
  </si>
  <si>
    <t>PARTIES</t>
  </si>
  <si>
    <t xml:space="preserve">Ice Rink </t>
  </si>
  <si>
    <t>Pool Party - main pool</t>
  </si>
  <si>
    <t>Pool Party - Inflatable</t>
  </si>
  <si>
    <t>POOL HIRE</t>
  </si>
  <si>
    <t xml:space="preserve">Club </t>
  </si>
  <si>
    <t>Private</t>
  </si>
  <si>
    <t>SPORT / ACTIVITY COURSES</t>
  </si>
  <si>
    <t>Skate Uk</t>
  </si>
  <si>
    <t xml:space="preserve">SWIMMING </t>
  </si>
  <si>
    <t>FAMILY SWIM (up to 2 Adults and 3 Children)</t>
  </si>
  <si>
    <t>Senior Swim</t>
  </si>
  <si>
    <t>Adult Swimming lessons DD</t>
  </si>
  <si>
    <t>Junior Swimming lessons DD</t>
  </si>
  <si>
    <t>Young @ Heart</t>
  </si>
  <si>
    <t>SWIMMING LESSONS ADULT (Per lesson)</t>
  </si>
  <si>
    <t xml:space="preserve">SWIMMING LESSONS JUNIOR </t>
  </si>
  <si>
    <t>TABLE TENNIS</t>
  </si>
  <si>
    <t>50+ ACTIVITIES</t>
  </si>
  <si>
    <t>50+ Swim Session</t>
  </si>
  <si>
    <t>Artistic Ice</t>
  </si>
  <si>
    <t>Additional Lifeguard - per session</t>
  </si>
  <si>
    <t>Concession</t>
  </si>
  <si>
    <t>Personal trainer - 60mins</t>
  </si>
  <si>
    <t xml:space="preserve">Group Cycling / Zumba </t>
  </si>
  <si>
    <t>Off peak</t>
  </si>
  <si>
    <t>Personal training</t>
  </si>
  <si>
    <t>Bouncy Castle 1 hour</t>
  </si>
  <si>
    <t>Bouncy Castle 2 hour</t>
  </si>
  <si>
    <t>Roller Skating - 1 hour</t>
  </si>
  <si>
    <t>Sports party</t>
  </si>
  <si>
    <t>Additional Lifeguard - per session (£ / hour)</t>
  </si>
  <si>
    <t>ROLLER SKATING (£1.00 skate hire)</t>
  </si>
  <si>
    <t>Boccia</t>
  </si>
  <si>
    <t>Splash happy FAMILY SWIM (up to 2 Adults and 3 Children)</t>
  </si>
  <si>
    <t>MOONLIGHT SWIM</t>
  </si>
  <si>
    <t>Swimming lessons DD Adult</t>
  </si>
  <si>
    <t>Swimming lessons DD junior</t>
  </si>
  <si>
    <t>Walking football/cricket</t>
  </si>
  <si>
    <t>Junior Active</t>
  </si>
  <si>
    <t>11-15 parental supervision</t>
  </si>
  <si>
    <t>SQUASH  40mins</t>
  </si>
  <si>
    <t>ROOM HIRE - BY NEGOTIATION</t>
  </si>
  <si>
    <t>Personal trainer</t>
  </si>
  <si>
    <t xml:space="preserve">    -    Registration of persons </t>
  </si>
  <si>
    <t xml:space="preserve">    -   Registration of premises </t>
  </si>
  <si>
    <r>
      <t xml:space="preserve">MOT Retest after 10 working days - </t>
    </r>
    <r>
      <rPr>
        <b/>
        <sz val="12"/>
        <rFont val="Arial"/>
        <family val="2"/>
      </rPr>
      <t>As full test</t>
    </r>
  </si>
  <si>
    <t>Community Rate per Hour</t>
  </si>
  <si>
    <t>Social Rate per Hour</t>
  </si>
  <si>
    <t>Commercial Rate per Hour</t>
  </si>
  <si>
    <t xml:space="preserve">For the 3rd to 7th applications: </t>
  </si>
  <si>
    <t xml:space="preserve">For the 8th and subsequent applications: </t>
  </si>
  <si>
    <t>Hot food/catering van</t>
  </si>
  <si>
    <t>Kings Mill Reservoir Car Park</t>
  </si>
  <si>
    <t>Brierley House, Healdswood Small Room, The Homesteads Small Room, Mill House, Watnall Road Games room, Willetts Court Small Room</t>
  </si>
  <si>
    <t>Guest Rooms in Sheltered Housing</t>
  </si>
  <si>
    <t>Cost per night</t>
  </si>
  <si>
    <t>Common Rooms in Sheltered Housing - Aspley Court, Beauvale Court, Brook St Court, Brand Court, Summerhill Court, Beechwood, Desmond Court, Nuncar Court, Sherwood Court, St Mary's, St Modwens, Titchfield Court</t>
  </si>
  <si>
    <t>Cost per Hour</t>
  </si>
  <si>
    <t>Late arrival on site (after first 30min)</t>
  </si>
  <si>
    <t>Transfer of exclusive rights of burial without internment</t>
  </si>
  <si>
    <t>Family tree and genealogy searches per name/per grave</t>
  </si>
  <si>
    <t>Late arrival of paperwork (after first 30min)</t>
  </si>
  <si>
    <t xml:space="preserve">Mobile Homes Site Licence Fees </t>
  </si>
  <si>
    <t>Application for a NEW licence</t>
  </si>
  <si>
    <t>£407 plus £8 per pitch</t>
  </si>
  <si>
    <t>Existing licence holders</t>
  </si>
  <si>
    <t>£12 per pitch annual fee</t>
  </si>
  <si>
    <t>Transfer/Variation of Site License</t>
  </si>
  <si>
    <t>£152 to £274 dependent upon complexity</t>
  </si>
  <si>
    <t>Deposit of site rules – one off fee for new and existing licence holders</t>
  </si>
  <si>
    <t>Charging Orders for Housing Act visits</t>
  </si>
  <si>
    <t>Call Monitoring Charge (Analogue)</t>
  </si>
  <si>
    <t>£25.00 per hour</t>
  </si>
  <si>
    <t>Pension signings</t>
  </si>
  <si>
    <t>There is a fixed fee to process the initial application of £204 </t>
  </si>
  <si>
    <t>There is a sliding scale of fees depending on the size of the market. </t>
  </si>
  <si>
    <t>Number of traders / stalls / catering vehicles</t>
  </si>
  <si>
    <t>Fee per event day during licence period</t>
  </si>
  <si>
    <t>26 – 50</t>
  </si>
  <si>
    <t>51 - 75</t>
  </si>
  <si>
    <t>76 - 100</t>
  </si>
  <si>
    <t>101 - 200</t>
  </si>
  <si>
    <t>Over 200</t>
  </si>
  <si>
    <t>1 – 25</t>
  </si>
  <si>
    <t>Information Requests</t>
  </si>
  <si>
    <t>Notification number/name of new address (first 11 plots) per plot</t>
  </si>
  <si>
    <t>BTS / LBTs / Circuits / Boot Camps</t>
  </si>
  <si>
    <t>Contracts</t>
  </si>
  <si>
    <t>Conveyancing Transactions</t>
  </si>
  <si>
    <t>Pension Signings / Certifying or Signing documents</t>
  </si>
  <si>
    <t>Up to 12 hours</t>
  </si>
  <si>
    <t>Up to 6 hours</t>
  </si>
  <si>
    <t>Up to 8 hours</t>
  </si>
  <si>
    <t>Up to 10 hours</t>
  </si>
  <si>
    <t>Sutton-in-Ashfield - Sutton Market, Sherwood Place (Maximum stay 4 hours)</t>
  </si>
  <si>
    <t>Sutton in Ashfield - New Cross Street, Robin Hood Line, Lammas Leisure Centre (Maximum stay 12 hours)</t>
  </si>
  <si>
    <t>Hucknall - Market Place</t>
  </si>
  <si>
    <t>Hucknall - Piggins Croft, Yorke Street (Maximum stay 12 hours)</t>
  </si>
  <si>
    <t>Hucknall - Leisure Centre (Centre users only)</t>
  </si>
  <si>
    <t>Kirkby in Ashfield - Ellis Street</t>
  </si>
  <si>
    <t>Kirkby in Ashfield - Council Offices (for Council visitors only)</t>
  </si>
  <si>
    <t>Kirkby in Ashfield - Robin Hood Line (Train station users only)</t>
  </si>
  <si>
    <t>Jacksdale Village</t>
  </si>
  <si>
    <t>Huthwaite Market Place</t>
  </si>
  <si>
    <t>Planning</t>
  </si>
  <si>
    <t>FOI requests (where compliance exceeds £450)</t>
  </si>
  <si>
    <t>Music Supplement for any group that play live or recorded music. Price per session.</t>
  </si>
  <si>
    <t>A licence lasts for a 12 month period. Existing licence holders will not be charged an initial one off application fee, they will however be charged an annual pitch fee and for the Deposit of Site Rules.</t>
  </si>
  <si>
    <t>1,161 (+ £156)*</t>
  </si>
  <si>
    <t>1,747 (+ £207)*</t>
  </si>
  <si>
    <t>113/226/341</t>
  </si>
  <si>
    <t>Garden Waste</t>
  </si>
  <si>
    <t>First stall</t>
  </si>
  <si>
    <t>Designated special event markets through the year</t>
  </si>
  <si>
    <t>Licence New/Renewal/Change of Vehicle</t>
  </si>
  <si>
    <t>Vehicle Compliance Test/ Retest fee</t>
  </si>
  <si>
    <t>Hackney Carriage and Private Hire (Dual) Driver Licence</t>
  </si>
  <si>
    <t>Disclosure and Barring Service (DBS) Check (waived if new driver applicant resides within ADC Council Tax area)</t>
  </si>
  <si>
    <t>Replacement Identity Badge</t>
  </si>
  <si>
    <t>Amendment to licence</t>
  </si>
  <si>
    <t>Copy of licence</t>
  </si>
  <si>
    <t>Hackney Carriage Vehicle Licence</t>
  </si>
  <si>
    <t>Replacement Licence Plate</t>
  </si>
  <si>
    <t>Plate Holding Bracket</t>
  </si>
  <si>
    <t xml:space="preserve">Copy of licence </t>
  </si>
  <si>
    <t>Private Hire Vehicle Licence</t>
  </si>
  <si>
    <t>Private Hire Operator Licence</t>
  </si>
  <si>
    <t>Operator 1-year licence fee New / Renewal</t>
  </si>
  <si>
    <t>Operator 2-year licence fee New / Renewal</t>
  </si>
  <si>
    <t>Operator 3-year licence fee New / Renewal</t>
  </si>
  <si>
    <t>Operator 4-year licence fee New / Renewal</t>
  </si>
  <si>
    <t>Operator 5-year licence fee New / Renewal</t>
  </si>
  <si>
    <t>Fee Per Non-Low Emission Vehicle Operated</t>
  </si>
  <si>
    <t>Hackney Carriage/Private Hire Additional Charges</t>
  </si>
  <si>
    <t>Additional Compliance Test following Suspension of Vehicle Licence</t>
  </si>
  <si>
    <t>Discount for Low Emission or Wheelchair Accessible Vehicle</t>
  </si>
  <si>
    <r>
      <t xml:space="preserve">Bedbugs - up to 2 visits - </t>
    </r>
    <r>
      <rPr>
        <b/>
        <sz val="12"/>
        <rFont val="Arial"/>
        <family val="2"/>
      </rPr>
      <t>In District</t>
    </r>
    <r>
      <rPr>
        <sz val="12"/>
        <rFont val="Arial"/>
        <family val="2"/>
      </rPr>
      <t xml:space="preserve"> (unlimited number of rooms)</t>
    </r>
  </si>
  <si>
    <r>
      <t xml:space="preserve">Bedbugs - up to 2 visits - </t>
    </r>
    <r>
      <rPr>
        <b/>
        <sz val="12"/>
        <rFont val="Arial"/>
        <family val="2"/>
      </rPr>
      <t>Out of District</t>
    </r>
    <r>
      <rPr>
        <sz val="12"/>
        <rFont val="Arial"/>
        <family val="2"/>
      </rPr>
      <t xml:space="preserve"> (unlimited number of rooms)</t>
    </r>
  </si>
  <si>
    <r>
      <t>Pigeons per treatment -</t>
    </r>
    <r>
      <rPr>
        <b/>
        <sz val="12"/>
        <rFont val="Arial"/>
        <family val="2"/>
      </rPr>
      <t xml:space="preserve"> In District</t>
    </r>
  </si>
  <si>
    <r>
      <t>Pigeons per treatement -</t>
    </r>
    <r>
      <rPr>
        <b/>
        <sz val="12"/>
        <rFont val="Arial"/>
        <family val="2"/>
      </rPr>
      <t xml:space="preserve"> Out of District</t>
    </r>
  </si>
  <si>
    <r>
      <t>Squirrels per treatment -</t>
    </r>
    <r>
      <rPr>
        <b/>
        <sz val="12"/>
        <rFont val="Arial"/>
        <family val="2"/>
      </rPr>
      <t xml:space="preserve"> In District</t>
    </r>
  </si>
  <si>
    <r>
      <t xml:space="preserve">Squirrels per treatment - </t>
    </r>
    <r>
      <rPr>
        <b/>
        <sz val="12"/>
        <rFont val="Arial"/>
        <family val="2"/>
      </rPr>
      <t>Out of District</t>
    </r>
  </si>
  <si>
    <t>Private/Commercial Events including training courses (small approx. football pitch size)</t>
  </si>
  <si>
    <t>150.00 - 750.00</t>
  </si>
  <si>
    <t>Croquet</t>
  </si>
  <si>
    <t>Tennis (per court)</t>
  </si>
  <si>
    <t>Cricket  (Titchfield Park, Hucknall only)</t>
  </si>
  <si>
    <t>Netball (Titchfield Park, Kirkby only)</t>
  </si>
  <si>
    <t>Call Monitoring Charge (Digital Sim)</t>
  </si>
  <si>
    <t>Selective Licensing if licence holder is a member of an approved body</t>
  </si>
  <si>
    <t>Betting Off-Course Annual Fee (s184)</t>
  </si>
  <si>
    <t>Adult Gaming Centre / FEC 
Variation of Licence (s159) (s187)</t>
  </si>
  <si>
    <t>Animal Activity Licence - Exhibition of Animals New / Renew (3 Year Licence)</t>
  </si>
  <si>
    <t>Scrap metal site licence</t>
  </si>
  <si>
    <t>Scrap metal collectors licence</t>
  </si>
  <si>
    <t>1 item on its own</t>
  </si>
  <si>
    <t>Up to 3 items in one collection</t>
  </si>
  <si>
    <t>Over 3 items, each additional piece</t>
  </si>
  <si>
    <t>Price on application</t>
  </si>
  <si>
    <t>Funfair per day (excludes food - see prices below) Maximum of 7 days</t>
  </si>
  <si>
    <t>Householder Development</t>
  </si>
  <si>
    <t>Minor Development (Excluding Householder) - 1 or 2 dwellings</t>
  </si>
  <si>
    <t>Other Minor Development - 3- 9 dwellings</t>
  </si>
  <si>
    <t>Small scale development - 10 to 199 dwellings</t>
  </si>
  <si>
    <t>Large Scale development - 200+ dwellings</t>
  </si>
  <si>
    <t>Private Market fees and charges</t>
  </si>
  <si>
    <t xml:space="preserve">All disbursements will be charged for in the usual way and will include (but are not limited to) :- counsel's fees, enquiry agents and process servers fees, expert's fees, advertising costs, court fees, photocopying charges*. </t>
  </si>
  <si>
    <t>Quote based on size and nature of business, routine treatment or infestation.</t>
  </si>
  <si>
    <t>125.00 - 625.00</t>
  </si>
  <si>
    <t>25.00 - 125.00</t>
  </si>
  <si>
    <t>179.17 - 187.50</t>
  </si>
  <si>
    <t>Quotation only</t>
  </si>
  <si>
    <r>
      <t xml:space="preserve">Moles treatment - 3 visits - </t>
    </r>
    <r>
      <rPr>
        <b/>
        <sz val="12"/>
        <rFont val="Arial"/>
        <family val="2"/>
      </rPr>
      <t>In District</t>
    </r>
  </si>
  <si>
    <r>
      <t xml:space="preserve">Moles treatment - 3 visits - </t>
    </r>
    <r>
      <rPr>
        <b/>
        <sz val="12"/>
        <rFont val="Arial"/>
        <family val="2"/>
      </rPr>
      <t>Out of District</t>
    </r>
  </si>
  <si>
    <r>
      <t xml:space="preserve">Drain Surveys  - </t>
    </r>
    <r>
      <rPr>
        <b/>
        <sz val="12"/>
        <rFont val="Arial"/>
        <family val="2"/>
      </rPr>
      <t>In District</t>
    </r>
  </si>
  <si>
    <r>
      <t xml:space="preserve">Drain Surveys - </t>
    </r>
    <r>
      <rPr>
        <b/>
        <sz val="12"/>
        <rFont val="Arial"/>
        <family val="2"/>
      </rPr>
      <t>Out of District</t>
    </r>
  </si>
  <si>
    <t>Other Conveyancing Transactions</t>
  </si>
  <si>
    <t>1.5% of sale price subject to a minimum charge of £368. Transactions of over £1 million to be agreed separately.</t>
  </si>
  <si>
    <t>1.5% of purchase price subject to a minimum charge of £368. Transactions of over £1 million to be agreed separately.</t>
  </si>
  <si>
    <t>397.50 - 851.67</t>
  </si>
  <si>
    <t>79.50 - 170.33</t>
  </si>
  <si>
    <t>477.00 - 1,022.00</t>
  </si>
  <si>
    <t>Sutton in Ashfield - New Street (Maximum stay 12 hours)</t>
  </si>
  <si>
    <t>Kirkby in Ashfield - Hodgkinson Road (Maximum stay 12 hours)</t>
  </si>
  <si>
    <t>LAMMAS LEISURE CENTRE</t>
  </si>
  <si>
    <t>HUCKNALL LEISURE CENTRE</t>
  </si>
  <si>
    <t>KIRKBY IN ASHFIELD LEISURE CENTRE</t>
  </si>
  <si>
    <t>Higher of £550 or £110 per person</t>
  </si>
  <si>
    <t>With water supply - Per 100 square metres, Per Annum</t>
  </si>
  <si>
    <t>Without water supply - Per 100 square metres, Per Annum</t>
  </si>
  <si>
    <t>Forever fit</t>
  </si>
  <si>
    <t>Pool Party - Inflatable with food</t>
  </si>
  <si>
    <t>Ice Skating Party (with food)</t>
  </si>
  <si>
    <t>TAG Party (with food)</t>
  </si>
  <si>
    <t>Softplay Party (with food)</t>
  </si>
  <si>
    <t>TAG party standard</t>
  </si>
  <si>
    <t>Softplay Party standard</t>
  </si>
  <si>
    <t xml:space="preserve">All instructor lead classes </t>
  </si>
  <si>
    <t xml:space="preserve">Virtual classes </t>
  </si>
  <si>
    <t xml:space="preserve">Adult min 4 x </t>
  </si>
  <si>
    <t xml:space="preserve">50+ sessions </t>
  </si>
  <si>
    <t>Bouncy Castle  whole hall 1.5hrs</t>
  </si>
  <si>
    <t>Bouncy Castle  whole hall 2hrs</t>
  </si>
  <si>
    <t>Bouncy Castle  - half hall 1.5hrs</t>
  </si>
  <si>
    <t>Roller Skating whole hall 1.5hrs</t>
  </si>
  <si>
    <t>Roller Skating 2hrs</t>
  </si>
  <si>
    <t>Skate and bounce 1.5hrs</t>
  </si>
  <si>
    <t xml:space="preserve">Skate and bounce 2hrs </t>
  </si>
  <si>
    <t>Fun climb 1.5hrs</t>
  </si>
  <si>
    <t>Soft play 1.5hrs</t>
  </si>
  <si>
    <t>Soft play 2hrs</t>
  </si>
  <si>
    <t>Football party 1.5hrs</t>
  </si>
  <si>
    <t>Multi sports whole hall 1.5hrs</t>
  </si>
  <si>
    <t>Fun swim 1.5hrs</t>
  </si>
  <si>
    <t>British Gymnastics</t>
  </si>
  <si>
    <t xml:space="preserve">Holiday activities </t>
  </si>
  <si>
    <t xml:space="preserve">Soft play </t>
  </si>
  <si>
    <t xml:space="preserve">Sensory room </t>
  </si>
  <si>
    <t xml:space="preserve">Fun climb </t>
  </si>
  <si>
    <t>SWIMMING</t>
  </si>
  <si>
    <t>Swimming water features kids</t>
  </si>
  <si>
    <t xml:space="preserve">Junior </t>
  </si>
  <si>
    <t>INDOOR COURT HIRE (MAIN HALL)</t>
  </si>
  <si>
    <r>
      <t xml:space="preserve">Boot camp up to 20 people per session </t>
    </r>
    <r>
      <rPr>
        <b/>
        <sz val="20"/>
        <rFont val="Arial"/>
        <family val="2"/>
      </rPr>
      <t>*</t>
    </r>
  </si>
  <si>
    <r>
      <t xml:space="preserve">Boot camp 20 to 40 people per session </t>
    </r>
    <r>
      <rPr>
        <b/>
        <sz val="20"/>
        <rFont val="Arial"/>
        <family val="2"/>
      </rPr>
      <t>*</t>
    </r>
  </si>
  <si>
    <r>
      <t xml:space="preserve">Boot camp 40+ people per session </t>
    </r>
    <r>
      <rPr>
        <b/>
        <sz val="20"/>
        <rFont val="Arial"/>
        <family val="2"/>
      </rPr>
      <t>*</t>
    </r>
  </si>
  <si>
    <r>
      <t xml:space="preserve">Club (10+ sessions) </t>
    </r>
    <r>
      <rPr>
        <b/>
        <sz val="20"/>
        <rFont val="Arial"/>
        <family val="2"/>
      </rPr>
      <t>*</t>
    </r>
  </si>
  <si>
    <r>
      <t xml:space="preserve">Adult per hour </t>
    </r>
    <r>
      <rPr>
        <b/>
        <sz val="20"/>
        <rFont val="Arial"/>
        <family val="2"/>
      </rPr>
      <t>*</t>
    </r>
  </si>
  <si>
    <r>
      <t xml:space="preserve">Concessionary per hour </t>
    </r>
    <r>
      <rPr>
        <b/>
        <sz val="20"/>
        <rFont val="Arial"/>
        <family val="2"/>
      </rPr>
      <t>*</t>
    </r>
  </si>
  <si>
    <r>
      <t xml:space="preserve">Family Ticket per hour </t>
    </r>
    <r>
      <rPr>
        <b/>
        <sz val="20"/>
        <rFont val="Arial"/>
        <family val="2"/>
      </rPr>
      <t>*</t>
    </r>
  </si>
  <si>
    <r>
      <t xml:space="preserve">Veterans Ticket (midweek) per hour </t>
    </r>
    <r>
      <rPr>
        <b/>
        <sz val="20"/>
        <rFont val="Arial"/>
        <family val="2"/>
      </rPr>
      <t>*</t>
    </r>
  </si>
  <si>
    <r>
      <t xml:space="preserve">Hourly rate (adult) </t>
    </r>
    <r>
      <rPr>
        <b/>
        <sz val="20"/>
        <rFont val="Arial"/>
        <family val="2"/>
      </rPr>
      <t>*</t>
    </r>
  </si>
  <si>
    <r>
      <t xml:space="preserve">Annual Membership (per household, 10+ sessions) </t>
    </r>
    <r>
      <rPr>
        <b/>
        <sz val="20"/>
        <rFont val="Arial"/>
        <family val="2"/>
      </rPr>
      <t>*</t>
    </r>
  </si>
  <si>
    <r>
      <t xml:space="preserve">Cricket - Season Hire Adult (for up to 10+ sessions) </t>
    </r>
    <r>
      <rPr>
        <b/>
        <sz val="20"/>
        <rFont val="Arial"/>
        <family val="2"/>
      </rPr>
      <t>*</t>
    </r>
  </si>
  <si>
    <r>
      <t xml:space="preserve">Cricket - Season Hire Junior (for up to 10+ sessions) </t>
    </r>
    <r>
      <rPr>
        <b/>
        <sz val="20"/>
        <rFont val="Arial"/>
        <family val="2"/>
      </rPr>
      <t>*</t>
    </r>
  </si>
  <si>
    <r>
      <t xml:space="preserve">Cricket - Match Day, Standard </t>
    </r>
    <r>
      <rPr>
        <b/>
        <sz val="20"/>
        <rFont val="Arial"/>
        <family val="2"/>
      </rPr>
      <t>*</t>
    </r>
  </si>
  <si>
    <r>
      <t xml:space="preserve">Cricket - Match Day, Juniors </t>
    </r>
    <r>
      <rPr>
        <b/>
        <sz val="20"/>
        <rFont val="Arial"/>
        <family val="2"/>
      </rPr>
      <t xml:space="preserve">* </t>
    </r>
    <r>
      <rPr>
        <sz val="12"/>
        <rFont val="Arial"/>
        <family val="2"/>
      </rPr>
      <t xml:space="preserve"> </t>
    </r>
  </si>
  <si>
    <r>
      <t xml:space="preserve">Annual Fee - Standard (10+ games) </t>
    </r>
    <r>
      <rPr>
        <b/>
        <sz val="20"/>
        <rFont val="Arial"/>
        <family val="2"/>
      </rPr>
      <t>*</t>
    </r>
  </si>
  <si>
    <r>
      <t xml:space="preserve">Annual Fee - Juniors (10+ games) </t>
    </r>
    <r>
      <rPr>
        <b/>
        <sz val="20"/>
        <rFont val="Arial"/>
        <family val="2"/>
      </rPr>
      <t>*</t>
    </r>
  </si>
  <si>
    <r>
      <t xml:space="preserve">Annual Fee - Mini (10+ games) </t>
    </r>
    <r>
      <rPr>
        <b/>
        <sz val="20"/>
        <rFont val="Arial"/>
        <family val="2"/>
      </rPr>
      <t>*</t>
    </r>
  </si>
  <si>
    <r>
      <t xml:space="preserve">Football training ½ day  (not pitch use) </t>
    </r>
    <r>
      <rPr>
        <b/>
        <sz val="20"/>
        <rFont val="Arial"/>
        <family val="2"/>
      </rPr>
      <t>*</t>
    </r>
  </si>
  <si>
    <r>
      <t xml:space="preserve">Annual Fee - (10+ games, one x 2 hour session per week) </t>
    </r>
    <r>
      <rPr>
        <b/>
        <sz val="20"/>
        <rFont val="Arial"/>
        <family val="2"/>
      </rPr>
      <t>*</t>
    </r>
  </si>
  <si>
    <r>
      <t xml:space="preserve">Per Court - Standard (per 2 hour session) </t>
    </r>
    <r>
      <rPr>
        <b/>
        <sz val="20"/>
        <rFont val="Arial"/>
        <family val="2"/>
      </rPr>
      <t>*</t>
    </r>
  </si>
  <si>
    <r>
      <t xml:space="preserve">Per Court - Juniors (per 2 hour session) </t>
    </r>
    <r>
      <rPr>
        <b/>
        <sz val="20"/>
        <rFont val="Arial"/>
        <family val="2"/>
      </rPr>
      <t>*</t>
    </r>
  </si>
  <si>
    <r>
      <t xml:space="preserve">Floodlights (per 2 hour session) </t>
    </r>
    <r>
      <rPr>
        <b/>
        <sz val="20"/>
        <rFont val="Arial"/>
        <family val="2"/>
      </rPr>
      <t>*</t>
    </r>
  </si>
  <si>
    <r>
      <t xml:space="preserve">Full Pitch (per 2 hour session) Standard </t>
    </r>
    <r>
      <rPr>
        <b/>
        <sz val="20"/>
        <rFont val="Arial"/>
        <family val="2"/>
      </rPr>
      <t>*</t>
    </r>
  </si>
  <si>
    <r>
      <t xml:space="preserve">Full Pitch (per 2 hour session) Juniors </t>
    </r>
    <r>
      <rPr>
        <b/>
        <sz val="20"/>
        <rFont val="Arial"/>
        <family val="2"/>
      </rPr>
      <t>*</t>
    </r>
  </si>
  <si>
    <r>
      <t xml:space="preserve">Half Pitch Standard (per 2 hour session) </t>
    </r>
    <r>
      <rPr>
        <b/>
        <sz val="20"/>
        <rFont val="Arial"/>
        <family val="2"/>
      </rPr>
      <t>*</t>
    </r>
  </si>
  <si>
    <r>
      <t xml:space="preserve">Half Pitch Juniors (per 2 hour session) </t>
    </r>
    <r>
      <rPr>
        <b/>
        <sz val="20"/>
        <rFont val="Arial"/>
        <family val="2"/>
      </rPr>
      <t>*</t>
    </r>
  </si>
  <si>
    <t xml:space="preserve">SR = Standard Rated </t>
  </si>
  <si>
    <t>E = Exempt</t>
  </si>
  <si>
    <t>NB = Non Business / Outside Scope</t>
  </si>
  <si>
    <t>Z = Zero Rated</t>
  </si>
  <si>
    <r>
      <rPr>
        <b/>
        <sz val="20"/>
        <rFont val="Arial"/>
        <family val="2"/>
      </rPr>
      <t xml:space="preserve">* </t>
    </r>
    <r>
      <rPr>
        <b/>
        <sz val="12"/>
        <rFont val="Arial"/>
        <family val="2"/>
      </rPr>
      <t>VAT status changed from 2021,22, in line with HMRC guidance</t>
    </r>
  </si>
  <si>
    <t>LEISURE CENTRES 
These are managed by Everyone Active on behalf of ADC. Fees and charges are set by Everyone Active and agreed by the Council.</t>
  </si>
  <si>
    <t>FEES AND CHARGES 2023/2024</t>
  </si>
  <si>
    <t>Legal and Governance</t>
  </si>
  <si>
    <t>Housing and Assets</t>
  </si>
  <si>
    <t>Saturday, Sunday, Bank Holidays and A.D.C Concessionary Holidays up to 6pm</t>
  </si>
  <si>
    <t>Saturday, Sunday, Bank Holidays and A.D.C Concessionary Holidays after 6pm</t>
  </si>
  <si>
    <t>Resources and Business Transformation</t>
  </si>
  <si>
    <t>Place and Communities</t>
  </si>
  <si>
    <t>Licensing, Permits, Registration and Consents</t>
  </si>
  <si>
    <t>New 1-year Hackney Carriage and Private Hire (Dual) Driver Licence</t>
  </si>
  <si>
    <t>New 2-year Hackney Carriage and Private Hire (Dual) Driver Licence</t>
  </si>
  <si>
    <t>New Hackney Carriage and Private Hire (Dual) Driver Licence - three years</t>
  </si>
  <si>
    <t>Renewal of 1-year Hackney Carriage and Private Hire (Dual) Driver Licence</t>
  </si>
  <si>
    <t>Renewal of 2-year Hackney Carriage and Private Hire (Dual) Driver Licence</t>
  </si>
  <si>
    <t>Renewal of 3-year Hackney Carriage and Private Hire (Dual) Driver Licence</t>
  </si>
  <si>
    <t>Consents and Registration</t>
  </si>
  <si>
    <t>Consent Street Trading - New and Existing 12 month</t>
  </si>
  <si>
    <t>Consent Street Trading Standard Site - New and Existing 6mth</t>
  </si>
  <si>
    <t>Consent Street Trading Market Site - New and Existing 12mth</t>
  </si>
  <si>
    <t>Consent Street Trading Market Site - New and Existing 6mth</t>
  </si>
  <si>
    <t>Mobile Trading Consent - New and Existing 12mth</t>
  </si>
  <si>
    <t>Mobile Trading Consent - New and Existing 6mth</t>
  </si>
  <si>
    <t>Community and Charity Event Trading Consent - per event - per stall - max 4 stalls)</t>
  </si>
  <si>
    <t>PVR 1 and 2 Combined</t>
  </si>
  <si>
    <t>Transport and Depot Services</t>
  </si>
  <si>
    <t>MOT Test Class IV - ADC Employee, General Public and Trade</t>
  </si>
  <si>
    <t>MOT Test Class VII - ADC Employee, General Public and Trade</t>
  </si>
  <si>
    <t>Waste Management and Recycling</t>
  </si>
  <si>
    <t>Trade Waste (Residual and Recyclable)</t>
  </si>
  <si>
    <t>Parks and Outdoor Recreation</t>
  </si>
  <si>
    <t>Charity/Not for profit events *fee applied if staff and changing rooms required</t>
  </si>
  <si>
    <t>Polar Cubs 1 adult and 1 child</t>
  </si>
  <si>
    <t>SQUASH and RACKETBALL 40mins</t>
  </si>
  <si>
    <t>PARENT and TODDLER SWIM 1 adult/ 2 children</t>
  </si>
  <si>
    <t>Wet and Wild</t>
  </si>
  <si>
    <t>Adult and Child lessons DD</t>
  </si>
  <si>
    <t>SQUASH and Racketball 40mins</t>
  </si>
  <si>
    <t>PARENT and TODDLER SWIM</t>
  </si>
  <si>
    <t>Full Search (LLC1 and CON29)</t>
  </si>
  <si>
    <t>Con29O Enquiries - Questions 4, 5, 9, 16 and 20</t>
  </si>
  <si>
    <t>Con29O Enquiries - Questions 8, 10, 11, 12, 13, 14, 15, 17, 18 and 19</t>
  </si>
  <si>
    <t>Con29O Enquiries - Questions 6 and 7</t>
  </si>
  <si>
    <t>Questions 3.2., 3.3. (a) to (c), 3.4. (a) to (f), 3.5. (a) and (b), 3.6. (a) to (l) and 3.7. (e) - Please contact Highway Searches Via East Midlands Ltd.  Tel 0115 9773143 or Email highwaysearches@viaem.co.uk</t>
  </si>
  <si>
    <t>Questions 3.7. (a) to (d) and (f)</t>
  </si>
  <si>
    <t>Questions 3.11. (a) and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</si>
</sst>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9" x14ac:knownFonts="1">
    <font>
      <sz val="10"/>
      <name val="Arial"/>
      <family val="2"/>
    </font>
    <font>
      <sz val="11"/>
      <color theme="1"/>
      <name val="Calibri"/>
      <family val="2"/>
      <scheme val="minor"/>
    </font>
    <font>
      <sz val="10"/>
      <name val="Arial"/>
      <family val="2"/>
    </font>
    <font>
      <b/>
      <u/>
      <sz val="14"/>
      <name val="Arial"/>
      <family val="2"/>
    </font>
    <font>
      <sz val="12"/>
      <name val="Arial"/>
      <family val="2"/>
    </font>
    <font>
      <b/>
      <sz val="12"/>
      <color theme="1"/>
      <name val="Arial"/>
      <family val="2"/>
    </font>
    <font>
      <b/>
      <sz val="12"/>
      <name val="Arial"/>
      <family val="2"/>
    </font>
    <font>
      <b/>
      <u/>
      <sz val="12"/>
      <name val="Arial"/>
      <family val="2"/>
    </font>
    <font>
      <sz val="12"/>
      <color rgb="FFFF0000"/>
      <name val="Arial"/>
      <family val="2"/>
    </font>
    <font>
      <sz val="12"/>
      <color theme="1"/>
      <name val="Arial"/>
      <family val="2"/>
    </font>
    <font>
      <b/>
      <sz val="12"/>
      <color rgb="FFFF0000"/>
      <name val="Arial"/>
      <family val="2"/>
    </font>
    <font>
      <b/>
      <u/>
      <sz val="16"/>
      <name val="Arial"/>
      <family val="2"/>
    </font>
    <font>
      <b/>
      <u/>
      <sz val="15"/>
      <name val="Arial"/>
      <family val="2"/>
    </font>
    <font>
      <b/>
      <u/>
      <sz val="12"/>
      <color rgb="FF0A0A0A"/>
      <name val="Arial"/>
      <family val="2"/>
    </font>
    <font>
      <sz val="12"/>
      <color rgb="FF0A0A0A"/>
      <name val="Arial"/>
      <family val="2"/>
    </font>
    <font>
      <b/>
      <sz val="12"/>
      <color rgb="FF2D2D2D"/>
      <name val="Arial"/>
      <family val="2"/>
    </font>
    <font>
      <sz val="14"/>
      <name val="Arial"/>
      <family val="2"/>
    </font>
    <font>
      <b/>
      <sz val="14"/>
      <name val="Arial"/>
      <family val="2"/>
    </font>
    <font>
      <b/>
      <sz val="20"/>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theme="0"/>
      </top>
      <bottom style="thin">
        <color indexed="64"/>
      </bottom>
      <diagonal/>
    </border>
  </borders>
  <cellStyleXfs count="5">
    <xf numFmtId="0" fontId="0" fillId="0" borderId="0"/>
    <xf numFmtId="9" fontId="2" fillId="0" borderId="0" applyFont="0" applyFill="0" applyBorder="0" applyAlignment="0" applyProtection="0"/>
    <xf numFmtId="0" fontId="2" fillId="0" borderId="0"/>
    <xf numFmtId="0" fontId="1" fillId="0" borderId="0"/>
    <xf numFmtId="0" fontId="1" fillId="0" borderId="0"/>
  </cellStyleXfs>
  <cellXfs count="163">
    <xf numFmtId="0" fontId="0" fillId="0" borderId="0" xfId="0"/>
    <xf numFmtId="0" fontId="4" fillId="0" borderId="1" xfId="0" applyFont="1" applyBorder="1" applyAlignment="1">
      <alignment wrapText="1"/>
    </xf>
    <xf numFmtId="0" fontId="6" fillId="0" borderId="0" xfId="0" applyFont="1" applyAlignment="1">
      <alignment wrapText="1"/>
    </xf>
    <xf numFmtId="4" fontId="4" fillId="0" borderId="0" xfId="0" applyNumberFormat="1" applyFont="1" applyAlignment="1">
      <alignment wrapText="1"/>
    </xf>
    <xf numFmtId="0" fontId="4" fillId="0" borderId="0" xfId="0" applyFont="1" applyAlignment="1">
      <alignment wrapText="1"/>
    </xf>
    <xf numFmtId="0" fontId="7" fillId="0" borderId="0" xfId="0" applyFont="1" applyAlignment="1">
      <alignment wrapText="1"/>
    </xf>
    <xf numFmtId="0" fontId="6" fillId="0" borderId="1" xfId="0" applyFont="1" applyBorder="1" applyAlignment="1">
      <alignment wrapText="1"/>
    </xf>
    <xf numFmtId="4" fontId="6" fillId="0" borderId="1" xfId="0" applyNumberFormat="1" applyFont="1" applyBorder="1" applyAlignment="1">
      <alignment horizontal="center" wrapText="1"/>
    </xf>
    <xf numFmtId="0" fontId="6" fillId="0" borderId="1" xfId="0" applyFont="1" applyBorder="1" applyAlignment="1">
      <alignment horizontal="center" wrapText="1"/>
    </xf>
    <xf numFmtId="4" fontId="4" fillId="0" borderId="1" xfId="0" applyNumberFormat="1" applyFont="1" applyBorder="1" applyAlignment="1">
      <alignment horizontal="left" wrapText="1"/>
    </xf>
    <xf numFmtId="4" fontId="4" fillId="0" borderId="1" xfId="0" applyNumberFormat="1" applyFont="1" applyBorder="1" applyAlignment="1">
      <alignment horizontal="right" wrapText="1"/>
    </xf>
    <xf numFmtId="4" fontId="4" fillId="0" borderId="1" xfId="0" applyNumberFormat="1" applyFont="1" applyBorder="1" applyAlignment="1">
      <alignment wrapText="1"/>
    </xf>
    <xf numFmtId="0" fontId="4" fillId="0" borderId="1" xfId="0" applyFont="1" applyBorder="1" applyAlignment="1">
      <alignment horizontal="center" wrapText="1"/>
    </xf>
    <xf numFmtId="4" fontId="4" fillId="0" borderId="1" xfId="1" applyNumberFormat="1" applyFont="1" applyFill="1" applyBorder="1" applyAlignment="1">
      <alignment horizontal="right" wrapText="1"/>
    </xf>
    <xf numFmtId="9" fontId="4" fillId="0" borderId="1" xfId="1" applyFont="1" applyFill="1" applyBorder="1" applyAlignment="1">
      <alignment horizontal="center" wrapText="1"/>
    </xf>
    <xf numFmtId="4" fontId="8" fillId="0" borderId="0" xfId="0" applyNumberFormat="1" applyFont="1" applyAlignment="1">
      <alignment horizontal="right" wrapText="1"/>
    </xf>
    <xf numFmtId="4" fontId="4" fillId="0" borderId="0" xfId="0" applyNumberFormat="1" applyFont="1" applyAlignment="1">
      <alignment horizontal="right" wrapText="1"/>
    </xf>
    <xf numFmtId="0" fontId="6" fillId="0" borderId="1" xfId="0" applyFont="1" applyBorder="1" applyAlignment="1">
      <alignment horizontal="left" wrapText="1"/>
    </xf>
    <xf numFmtId="0" fontId="4" fillId="0" borderId="1" xfId="0" applyFont="1" applyBorder="1" applyAlignment="1">
      <alignment horizontal="left" wrapText="1"/>
    </xf>
    <xf numFmtId="4" fontId="7" fillId="0" borderId="0" xfId="0" applyNumberFormat="1" applyFont="1" applyAlignment="1">
      <alignment horizontal="left" wrapText="1"/>
    </xf>
    <xf numFmtId="4" fontId="8" fillId="0" borderId="1" xfId="0" applyNumberFormat="1" applyFont="1" applyBorder="1" applyAlignment="1">
      <alignment horizontal="right" wrapText="1"/>
    </xf>
    <xf numFmtId="4" fontId="6" fillId="0" borderId="1" xfId="0" applyNumberFormat="1" applyFont="1" applyBorder="1" applyAlignment="1">
      <alignment horizontal="left" wrapText="1"/>
    </xf>
    <xf numFmtId="4" fontId="4" fillId="0" borderId="0" xfId="0" applyNumberFormat="1" applyFont="1" applyAlignment="1">
      <alignment horizontal="left" wrapText="1"/>
    </xf>
    <xf numFmtId="0" fontId="6" fillId="0" borderId="5" xfId="0" applyFont="1" applyBorder="1" applyAlignment="1">
      <alignment wrapText="1"/>
    </xf>
    <xf numFmtId="4" fontId="9" fillId="0" borderId="1" xfId="0" applyNumberFormat="1" applyFont="1" applyBorder="1" applyAlignment="1">
      <alignment horizontal="left" wrapText="1"/>
    </xf>
    <xf numFmtId="4" fontId="9" fillId="0" borderId="0" xfId="0" applyNumberFormat="1" applyFont="1" applyAlignment="1">
      <alignment horizontal="right" wrapText="1"/>
    </xf>
    <xf numFmtId="0" fontId="7" fillId="0" borderId="0" xfId="0" applyFont="1" applyAlignment="1">
      <alignment horizontal="left" wrapText="1"/>
    </xf>
    <xf numFmtId="4" fontId="10" fillId="0" borderId="0" xfId="0" applyNumberFormat="1" applyFont="1" applyAlignment="1">
      <alignment horizontal="right" wrapText="1"/>
    </xf>
    <xf numFmtId="0" fontId="4" fillId="0" borderId="0" xfId="0" applyFont="1" applyAlignment="1">
      <alignment horizontal="center" wrapText="1"/>
    </xf>
    <xf numFmtId="49" fontId="4" fillId="0" borderId="0" xfId="0" applyNumberFormat="1" applyFont="1" applyAlignment="1">
      <alignment wrapText="1"/>
    </xf>
    <xf numFmtId="0" fontId="4" fillId="0" borderId="5" xfId="0" applyFont="1" applyBorder="1" applyAlignment="1">
      <alignment wrapText="1"/>
    </xf>
    <xf numFmtId="4" fontId="8" fillId="0" borderId="2" xfId="0" applyNumberFormat="1" applyFont="1" applyBorder="1" applyAlignment="1">
      <alignment horizontal="right" wrapText="1"/>
    </xf>
    <xf numFmtId="4" fontId="8" fillId="0" borderId="3" xfId="0" applyNumberFormat="1" applyFont="1" applyBorder="1" applyAlignment="1">
      <alignment horizontal="right" wrapText="1"/>
    </xf>
    <xf numFmtId="0" fontId="9" fillId="0" borderId="1" xfId="3" applyFont="1" applyBorder="1" applyAlignment="1">
      <alignment wrapText="1"/>
    </xf>
    <xf numFmtId="4" fontId="4" fillId="0" borderId="1" xfId="2" applyNumberFormat="1" applyFont="1" applyBorder="1" applyAlignment="1">
      <alignment horizontal="right" wrapText="1"/>
    </xf>
    <xf numFmtId="4" fontId="4" fillId="0" borderId="1" xfId="2" applyNumberFormat="1" applyFont="1" applyBorder="1" applyAlignment="1">
      <alignment horizontal="center" wrapText="1"/>
    </xf>
    <xf numFmtId="0" fontId="4" fillId="0" borderId="1" xfId="2" applyFont="1" applyBorder="1" applyAlignment="1">
      <alignment horizontal="center" wrapText="1"/>
    </xf>
    <xf numFmtId="49" fontId="4" fillId="0" borderId="1" xfId="0" applyNumberFormat="1" applyFont="1" applyBorder="1" applyAlignment="1">
      <alignment wrapText="1"/>
    </xf>
    <xf numFmtId="4" fontId="4" fillId="0" borderId="9" xfId="0" applyNumberFormat="1" applyFont="1" applyBorder="1" applyAlignment="1">
      <alignment horizontal="center" wrapText="1"/>
    </xf>
    <xf numFmtId="0" fontId="7" fillId="0" borderId="0" xfId="2" applyFont="1" applyAlignment="1">
      <alignment wrapText="1"/>
    </xf>
    <xf numFmtId="4" fontId="4" fillId="0" borderId="0" xfId="2" applyNumberFormat="1" applyFont="1" applyAlignment="1">
      <alignment horizontal="right" wrapText="1"/>
    </xf>
    <xf numFmtId="4" fontId="4" fillId="0" borderId="1" xfId="4" applyNumberFormat="1" applyFont="1" applyBorder="1" applyAlignment="1">
      <alignment horizontal="right" wrapText="1"/>
    </xf>
    <xf numFmtId="4" fontId="8" fillId="0" borderId="0" xfId="0" applyNumberFormat="1" applyFont="1" applyAlignment="1">
      <alignment horizontal="center" wrapText="1"/>
    </xf>
    <xf numFmtId="0" fontId="6" fillId="0" borderId="1" xfId="4" applyFont="1" applyBorder="1" applyAlignment="1">
      <alignment wrapText="1"/>
    </xf>
    <xf numFmtId="0" fontId="4" fillId="0" borderId="1" xfId="4" applyFont="1" applyBorder="1" applyAlignment="1">
      <alignment wrapText="1"/>
    </xf>
    <xf numFmtId="0" fontId="4" fillId="0" borderId="5" xfId="4" applyFont="1" applyBorder="1" applyAlignment="1">
      <alignment wrapText="1"/>
    </xf>
    <xf numFmtId="4" fontId="4" fillId="0" borderId="2" xfId="4" applyNumberFormat="1" applyFont="1" applyBorder="1" applyAlignment="1">
      <alignment horizontal="right" wrapText="1"/>
    </xf>
    <xf numFmtId="4" fontId="4" fillId="0" borderId="3" xfId="4" applyNumberFormat="1" applyFont="1" applyBorder="1" applyAlignment="1">
      <alignment horizontal="right" wrapText="1"/>
    </xf>
    <xf numFmtId="4" fontId="4" fillId="0" borderId="4" xfId="4" applyNumberFormat="1" applyFont="1" applyBorder="1" applyAlignment="1">
      <alignment horizontal="right" wrapText="1"/>
    </xf>
    <xf numFmtId="0" fontId="4" fillId="0" borderId="12" xfId="4" applyFont="1" applyBorder="1" applyAlignment="1">
      <alignment horizontal="right" wrapText="1"/>
    </xf>
    <xf numFmtId="0" fontId="4" fillId="0" borderId="9" xfId="4" applyFont="1" applyBorder="1" applyAlignment="1">
      <alignment horizontal="right" wrapText="1"/>
    </xf>
    <xf numFmtId="0" fontId="4" fillId="0" borderId="12" xfId="4" applyFont="1" applyBorder="1" applyAlignment="1">
      <alignment wrapText="1"/>
    </xf>
    <xf numFmtId="4" fontId="4" fillId="0" borderId="10" xfId="4" applyNumberFormat="1" applyFont="1" applyBorder="1" applyAlignment="1">
      <alignment horizontal="right" wrapText="1"/>
    </xf>
    <xf numFmtId="4" fontId="4" fillId="0" borderId="6" xfId="4" applyNumberFormat="1" applyFont="1" applyBorder="1" applyAlignment="1">
      <alignment horizontal="right" wrapText="1"/>
    </xf>
    <xf numFmtId="0" fontId="4" fillId="0" borderId="1" xfId="4" applyFont="1" applyBorder="1" applyAlignment="1">
      <alignment horizontal="left" wrapText="1"/>
    </xf>
    <xf numFmtId="0" fontId="4" fillId="0" borderId="2" xfId="4" applyFont="1" applyBorder="1" applyAlignment="1">
      <alignment horizontal="left" wrapText="1"/>
    </xf>
    <xf numFmtId="0" fontId="6" fillId="0" borderId="1" xfId="4" applyFont="1" applyBorder="1" applyAlignment="1">
      <alignment horizontal="left" wrapText="1"/>
    </xf>
    <xf numFmtId="0" fontId="6" fillId="0" borderId="7" xfId="4" applyFont="1" applyBorder="1" applyAlignment="1">
      <alignment horizontal="center" wrapText="1"/>
    </xf>
    <xf numFmtId="0" fontId="4" fillId="0" borderId="14" xfId="4" applyFont="1" applyBorder="1" applyAlignment="1">
      <alignment horizontal="left" wrapText="1"/>
    </xf>
    <xf numFmtId="0" fontId="4" fillId="0" borderId="10" xfId="4" applyFont="1" applyBorder="1" applyAlignment="1">
      <alignment horizontal="left" wrapText="1"/>
    </xf>
    <xf numFmtId="0" fontId="4" fillId="0" borderId="2" xfId="4" applyFont="1" applyBorder="1" applyAlignment="1">
      <alignment wrapText="1"/>
    </xf>
    <xf numFmtId="0" fontId="4" fillId="0" borderId="0" xfId="0" applyFont="1" applyAlignment="1">
      <alignment textRotation="90" wrapText="1"/>
    </xf>
    <xf numFmtId="0" fontId="6" fillId="0" borderId="0" xfId="0" applyFont="1" applyAlignment="1">
      <alignment horizontal="left" wrapText="1"/>
    </xf>
    <xf numFmtId="0" fontId="4" fillId="0" borderId="0" xfId="0" applyFont="1" applyAlignment="1">
      <alignment horizontal="left" wrapText="1"/>
    </xf>
    <xf numFmtId="4" fontId="4" fillId="0" borderId="0" xfId="1" applyNumberFormat="1" applyFont="1" applyFill="1" applyBorder="1" applyAlignment="1">
      <alignment horizontal="right" wrapText="1"/>
    </xf>
    <xf numFmtId="0" fontId="4" fillId="0" borderId="1" xfId="0" quotePrefix="1" applyFont="1" applyBorder="1" applyAlignment="1">
      <alignment wrapText="1"/>
    </xf>
    <xf numFmtId="4" fontId="4" fillId="0" borderId="1" xfId="2" applyNumberFormat="1" applyFont="1" applyBorder="1" applyAlignment="1">
      <alignment horizontal="left" wrapText="1"/>
    </xf>
    <xf numFmtId="0" fontId="6" fillId="0" borderId="2" xfId="0" applyFont="1" applyBorder="1" applyAlignment="1">
      <alignment wrapText="1"/>
    </xf>
    <xf numFmtId="0" fontId="5" fillId="0" borderId="2" xfId="0" applyFont="1" applyBorder="1" applyAlignment="1">
      <alignment vertical="center" wrapText="1"/>
    </xf>
    <xf numFmtId="0" fontId="4" fillId="0" borderId="3" xfId="0" applyFont="1" applyBorder="1" applyAlignment="1">
      <alignment horizontal="center" wrapText="1"/>
    </xf>
    <xf numFmtId="4" fontId="4" fillId="0" borderId="1" xfId="0" applyNumberFormat="1" applyFont="1" applyBorder="1" applyAlignment="1">
      <alignment horizontal="center" wrapText="1"/>
    </xf>
    <xf numFmtId="0" fontId="4" fillId="0" borderId="1" xfId="0" applyFont="1" applyBorder="1"/>
    <xf numFmtId="4" fontId="4" fillId="0" borderId="0" xfId="0" applyNumberFormat="1" applyFont="1" applyAlignment="1">
      <alignment horizontal="center" wrapText="1"/>
    </xf>
    <xf numFmtId="4" fontId="3" fillId="0" borderId="0" xfId="0" quotePrefix="1" applyNumberFormat="1" applyFont="1" applyAlignment="1">
      <alignment horizontal="center" wrapText="1"/>
    </xf>
    <xf numFmtId="0" fontId="7" fillId="0" borderId="0" xfId="0" applyFont="1" applyAlignment="1">
      <alignment horizontal="center" wrapText="1"/>
    </xf>
    <xf numFmtId="4" fontId="6" fillId="0" borderId="1" xfId="0" applyNumberFormat="1" applyFont="1" applyBorder="1" applyAlignment="1">
      <alignment horizontal="center" vertical="center" wrapText="1"/>
    </xf>
    <xf numFmtId="4" fontId="6" fillId="0" borderId="1" xfId="1" applyNumberFormat="1" applyFont="1" applyFill="1" applyBorder="1" applyAlignment="1">
      <alignment horizontal="center" vertical="center" wrapText="1"/>
    </xf>
    <xf numFmtId="0" fontId="4" fillId="0" borderId="9" xfId="0" applyFont="1" applyBorder="1" applyAlignment="1">
      <alignment horizontal="center" wrapText="1"/>
    </xf>
    <xf numFmtId="0" fontId="7" fillId="0" borderId="0" xfId="0" applyFont="1"/>
    <xf numFmtId="0" fontId="15" fillId="0" borderId="1" xfId="0" applyFont="1" applyBorder="1" applyAlignment="1">
      <alignment horizontal="center" vertical="center" wrapText="1"/>
    </xf>
    <xf numFmtId="4" fontId="7" fillId="0" borderId="0" xfId="0" quotePrefix="1" applyNumberFormat="1" applyFont="1" applyAlignment="1">
      <alignment horizontal="left" wrapText="1"/>
    </xf>
    <xf numFmtId="4" fontId="6" fillId="0" borderId="1" xfId="0" applyNumberFormat="1" applyFont="1" applyBorder="1" applyAlignment="1">
      <alignment wrapText="1"/>
    </xf>
    <xf numFmtId="164" fontId="4" fillId="0" borderId="2" xfId="0" applyNumberFormat="1" applyFont="1" applyBorder="1"/>
    <xf numFmtId="4" fontId="16" fillId="0" borderId="0" xfId="0" quotePrefix="1" applyNumberFormat="1" applyFont="1" applyAlignment="1">
      <alignment horizontal="center" wrapText="1"/>
    </xf>
    <xf numFmtId="4" fontId="16" fillId="0" borderId="0" xfId="0" applyNumberFormat="1" applyFont="1" applyAlignment="1">
      <alignment horizontal="center" wrapText="1"/>
    </xf>
    <xf numFmtId="0" fontId="4" fillId="0" borderId="4" xfId="0" applyFont="1" applyBorder="1" applyAlignment="1">
      <alignment horizontal="center" wrapText="1"/>
    </xf>
    <xf numFmtId="4" fontId="6" fillId="0" borderId="0" xfId="0" applyNumberFormat="1" applyFont="1" applyAlignment="1">
      <alignment wrapText="1"/>
    </xf>
    <xf numFmtId="0" fontId="16" fillId="0" borderId="1" xfId="0" applyFont="1" applyBorder="1" applyAlignment="1">
      <alignment wrapText="1"/>
    </xf>
    <xf numFmtId="0" fontId="13" fillId="0" borderId="0" xfId="0" applyFont="1" applyAlignment="1">
      <alignment vertical="center"/>
    </xf>
    <xf numFmtId="0" fontId="14" fillId="0" borderId="0" xfId="0" applyFont="1" applyAlignment="1">
      <alignment vertical="center"/>
    </xf>
    <xf numFmtId="4" fontId="6" fillId="0" borderId="0" xfId="0" applyNumberFormat="1" applyFont="1" applyAlignment="1">
      <alignment horizontal="center" wrapText="1"/>
    </xf>
    <xf numFmtId="0" fontId="17" fillId="0" borderId="1" xfId="0" applyFont="1" applyBorder="1" applyAlignment="1">
      <alignment wrapText="1"/>
    </xf>
    <xf numFmtId="4" fontId="4" fillId="0" borderId="2" xfId="0" applyNumberFormat="1" applyFont="1" applyBorder="1" applyAlignment="1">
      <alignment horizontal="center" wrapText="1"/>
    </xf>
    <xf numFmtId="4" fontId="4" fillId="0" borderId="3" xfId="0" applyNumberFormat="1" applyFont="1" applyBorder="1" applyAlignment="1">
      <alignment horizontal="center" wrapText="1"/>
    </xf>
    <xf numFmtId="4" fontId="4" fillId="0" borderId="4" xfId="0" applyNumberFormat="1" applyFont="1" applyBorder="1" applyAlignment="1">
      <alignment horizontal="center" wrapText="1"/>
    </xf>
    <xf numFmtId="4" fontId="4" fillId="0" borderId="5" xfId="4" applyNumberFormat="1" applyFont="1" applyBorder="1" applyAlignment="1">
      <alignment horizontal="right" wrapText="1"/>
    </xf>
    <xf numFmtId="4" fontId="4" fillId="0" borderId="9" xfId="4" applyNumberFormat="1" applyFont="1" applyBorder="1" applyAlignment="1">
      <alignment horizontal="right" wrapText="1"/>
    </xf>
    <xf numFmtId="0" fontId="4" fillId="0" borderId="2" xfId="0" applyFont="1" applyBorder="1" applyAlignment="1">
      <alignment wrapText="1"/>
    </xf>
    <xf numFmtId="0" fontId="4" fillId="0" borderId="4" xfId="0" applyFont="1" applyBorder="1" applyAlignment="1">
      <alignment wrapText="1"/>
    </xf>
    <xf numFmtId="4" fontId="4" fillId="0" borderId="3" xfId="0" applyNumberFormat="1" applyFont="1" applyBorder="1" applyAlignment="1">
      <alignment wrapText="1"/>
    </xf>
    <xf numFmtId="4" fontId="4" fillId="0" borderId="9" xfId="0" applyNumberFormat="1" applyFont="1" applyBorder="1" applyAlignment="1">
      <alignment wrapText="1"/>
    </xf>
    <xf numFmtId="4" fontId="4" fillId="0" borderId="6" xfId="0" applyNumberFormat="1" applyFont="1" applyBorder="1" applyAlignment="1">
      <alignment wrapText="1"/>
    </xf>
    <xf numFmtId="0" fontId="4" fillId="0" borderId="11" xfId="0" applyFont="1" applyBorder="1" applyAlignment="1">
      <alignment horizontal="center" wrapText="1"/>
    </xf>
    <xf numFmtId="4" fontId="4" fillId="0" borderId="9" xfId="0" applyNumberFormat="1" applyFont="1" applyBorder="1" applyAlignment="1">
      <alignment horizontal="right" wrapText="1"/>
    </xf>
    <xf numFmtId="4" fontId="9" fillId="0" borderId="1" xfId="0" applyNumberFormat="1" applyFont="1" applyBorder="1" applyAlignment="1">
      <alignment horizontal="right" wrapText="1"/>
    </xf>
    <xf numFmtId="4" fontId="14" fillId="0" borderId="1" xfId="0" applyNumberFormat="1" applyFont="1" applyBorder="1" applyAlignment="1">
      <alignment vertical="center" wrapText="1"/>
    </xf>
    <xf numFmtId="0" fontId="11" fillId="0" borderId="0" xfId="0" applyFont="1" applyAlignment="1">
      <alignment wrapText="1"/>
    </xf>
    <xf numFmtId="0" fontId="9" fillId="0" borderId="1" xfId="0" applyFont="1" applyBorder="1" applyAlignment="1">
      <alignment wrapText="1"/>
    </xf>
    <xf numFmtId="0" fontId="9" fillId="0" borderId="1" xfId="0" applyFont="1" applyBorder="1" applyAlignment="1">
      <alignment horizontal="left" wrapText="1"/>
    </xf>
    <xf numFmtId="0" fontId="6" fillId="0" borderId="1" xfId="0" applyFont="1" applyBorder="1" applyAlignment="1">
      <alignment horizontal="left"/>
    </xf>
    <xf numFmtId="0" fontId="4" fillId="2" borderId="1" xfId="0" applyFont="1" applyFill="1" applyBorder="1" applyAlignment="1">
      <alignment horizontal="left"/>
    </xf>
    <xf numFmtId="9" fontId="4" fillId="2" borderId="1" xfId="0" applyNumberFormat="1" applyFont="1" applyFill="1" applyBorder="1" applyAlignment="1">
      <alignment horizontal="left"/>
    </xf>
    <xf numFmtId="0" fontId="4" fillId="0" borderId="3" xfId="0" applyFont="1" applyBorder="1" applyAlignment="1">
      <alignment wrapText="1"/>
    </xf>
    <xf numFmtId="0" fontId="4" fillId="0" borderId="2" xfId="0" applyFont="1" applyBorder="1" applyAlignment="1">
      <alignment horizontal="left" wrapText="1"/>
    </xf>
    <xf numFmtId="0" fontId="4" fillId="0" borderId="3" xfId="0" applyFont="1" applyBorder="1" applyAlignment="1">
      <alignment horizontal="left" wrapText="1"/>
    </xf>
    <xf numFmtId="0" fontId="4" fillId="0" borderId="4" xfId="0" applyFont="1" applyBorder="1" applyAlignment="1">
      <alignment horizontal="left"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4" fontId="4" fillId="0" borderId="2" xfId="0" applyNumberFormat="1" applyFont="1" applyBorder="1" applyAlignment="1">
      <alignment horizontal="left" wrapText="1"/>
    </xf>
    <xf numFmtId="4" fontId="4" fillId="0" borderId="3" xfId="0" applyNumberFormat="1" applyFont="1" applyBorder="1" applyAlignment="1">
      <alignment horizontal="left" wrapText="1"/>
    </xf>
    <xf numFmtId="4" fontId="4" fillId="0" borderId="4" xfId="0" applyNumberFormat="1" applyFont="1" applyBorder="1" applyAlignment="1">
      <alignment horizontal="left"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7" fillId="0" borderId="0" xfId="0" applyFont="1" applyAlignment="1">
      <alignment horizontal="center" wrapText="1"/>
    </xf>
    <xf numFmtId="0" fontId="4" fillId="0" borderId="7" xfId="0" applyFont="1" applyBorder="1" applyAlignment="1">
      <alignment horizontal="left" wrapText="1"/>
    </xf>
    <xf numFmtId="0" fontId="4" fillId="0" borderId="13" xfId="0" applyFont="1" applyBorder="1" applyAlignment="1">
      <alignment horizontal="left" wrapText="1"/>
    </xf>
    <xf numFmtId="0" fontId="4" fillId="0" borderId="8" xfId="0" applyFont="1" applyBorder="1" applyAlignment="1">
      <alignment horizontal="left" wrapText="1"/>
    </xf>
    <xf numFmtId="4" fontId="9" fillId="0" borderId="2" xfId="0" applyNumberFormat="1" applyFont="1" applyBorder="1" applyAlignment="1">
      <alignment horizontal="center" wrapText="1"/>
    </xf>
    <xf numFmtId="4" fontId="9" fillId="0" borderId="3" xfId="0" applyNumberFormat="1" applyFont="1" applyBorder="1" applyAlignment="1">
      <alignment horizontal="center" wrapText="1"/>
    </xf>
    <xf numFmtId="4" fontId="9" fillId="0" borderId="4" xfId="0" applyNumberFormat="1" applyFont="1" applyBorder="1" applyAlignment="1">
      <alignment horizontal="center" wrapText="1"/>
    </xf>
    <xf numFmtId="0" fontId="6" fillId="0" borderId="7" xfId="0" applyFont="1" applyBorder="1" applyAlignment="1">
      <alignment wrapText="1"/>
    </xf>
    <xf numFmtId="0" fontId="6" fillId="0" borderId="13" xfId="0" applyFont="1" applyBorder="1" applyAlignment="1">
      <alignment wrapText="1"/>
    </xf>
    <xf numFmtId="0" fontId="6" fillId="0" borderId="8" xfId="0" applyFont="1" applyBorder="1" applyAlignment="1">
      <alignment wrapText="1"/>
    </xf>
    <xf numFmtId="0" fontId="4" fillId="0" borderId="14" xfId="0" applyFont="1" applyBorder="1" applyAlignment="1">
      <alignment horizontal="left" wrapText="1"/>
    </xf>
    <xf numFmtId="0" fontId="4" fillId="0" borderId="0" xfId="0" applyFont="1" applyAlignment="1">
      <alignment horizontal="left" wrapText="1"/>
    </xf>
    <xf numFmtId="0" fontId="4" fillId="0" borderId="15" xfId="0" applyFont="1" applyBorder="1" applyAlignment="1">
      <alignment horizontal="left" wrapText="1"/>
    </xf>
    <xf numFmtId="0" fontId="4" fillId="0" borderId="10" xfId="0" applyFont="1" applyBorder="1" applyAlignment="1">
      <alignment horizontal="left" wrapText="1"/>
    </xf>
    <xf numFmtId="0" fontId="4" fillId="0" borderId="6" xfId="0" applyFont="1" applyBorder="1" applyAlignment="1">
      <alignment horizontal="left" wrapText="1"/>
    </xf>
    <xf numFmtId="0" fontId="4" fillId="0" borderId="11" xfId="0" applyFont="1" applyBorder="1" applyAlignment="1">
      <alignment horizontal="left" wrapText="1"/>
    </xf>
    <xf numFmtId="4" fontId="4" fillId="0" borderId="5" xfId="0" applyNumberFormat="1" applyFont="1" applyBorder="1" applyAlignment="1">
      <alignment wrapText="1"/>
    </xf>
    <xf numFmtId="4" fontId="4" fillId="0" borderId="16" xfId="4" applyNumberFormat="1" applyFont="1" applyBorder="1" applyAlignment="1">
      <alignment horizontal="right" wrapText="1"/>
    </xf>
    <xf numFmtId="4" fontId="4" fillId="0" borderId="12" xfId="4" applyNumberFormat="1" applyFont="1" applyBorder="1" applyAlignment="1">
      <alignment horizontal="right" wrapText="1"/>
    </xf>
    <xf numFmtId="4" fontId="4" fillId="0" borderId="5" xfId="0" applyNumberFormat="1" applyFont="1" applyBorder="1" applyAlignment="1">
      <alignment horizontal="center" wrapText="1"/>
    </xf>
    <xf numFmtId="4" fontId="4" fillId="0" borderId="1" xfId="4" applyNumberFormat="1" applyFont="1" applyBorder="1" applyAlignment="1">
      <alignment horizontal="centerContinuous" wrapText="1"/>
    </xf>
    <xf numFmtId="0" fontId="4" fillId="0" borderId="2" xfId="0" applyFont="1" applyBorder="1" applyAlignment="1">
      <alignment horizontal="centerContinuous" wrapText="1"/>
    </xf>
    <xf numFmtId="0" fontId="4" fillId="0" borderId="3" xfId="0" applyFont="1" applyBorder="1" applyAlignment="1">
      <alignment horizontal="centerContinuous" wrapText="1"/>
    </xf>
    <xf numFmtId="0" fontId="4" fillId="0" borderId="4" xfId="0" applyFont="1" applyBorder="1" applyAlignment="1">
      <alignment horizontal="centerContinuous" wrapText="1"/>
    </xf>
    <xf numFmtId="4" fontId="4" fillId="0" borderId="11" xfId="0" applyNumberFormat="1" applyFont="1" applyBorder="1" applyAlignment="1">
      <alignment horizontal="center" wrapText="1"/>
    </xf>
    <xf numFmtId="4" fontId="4" fillId="0" borderId="15" xfId="4" applyNumberFormat="1" applyFont="1" applyBorder="1" applyAlignment="1">
      <alignment horizontal="right" wrapText="1"/>
    </xf>
    <xf numFmtId="4" fontId="4" fillId="0" borderId="2" xfId="0" applyNumberFormat="1" applyFont="1" applyBorder="1" applyAlignment="1">
      <alignment horizontal="centerContinuous" wrapText="1"/>
    </xf>
    <xf numFmtId="4" fontId="4" fillId="0" borderId="3" xfId="0" applyNumberFormat="1" applyFont="1" applyBorder="1" applyAlignment="1">
      <alignment horizontal="centerContinuous" wrapText="1"/>
    </xf>
    <xf numFmtId="4" fontId="4" fillId="0" borderId="4" xfId="0" applyNumberFormat="1" applyFont="1" applyBorder="1" applyAlignment="1">
      <alignment horizontal="centerContinuous" wrapText="1"/>
    </xf>
    <xf numFmtId="4" fontId="4" fillId="0" borderId="2" xfId="0" applyNumberFormat="1" applyFont="1" applyBorder="1" applyAlignment="1">
      <alignment horizontal="centerContinuous"/>
    </xf>
    <xf numFmtId="4" fontId="4" fillId="0" borderId="3" xfId="0" applyNumberFormat="1" applyFont="1" applyBorder="1" applyAlignment="1">
      <alignment horizontal="centerContinuous"/>
    </xf>
    <xf numFmtId="4" fontId="4" fillId="0" borderId="4" xfId="0" applyNumberFormat="1" applyFont="1" applyBorder="1" applyAlignment="1">
      <alignment horizontal="centerContinuous"/>
    </xf>
    <xf numFmtId="0" fontId="11" fillId="0" borderId="0" xfId="0" applyFont="1" applyAlignment="1">
      <alignment horizontal="centerContinuous" wrapText="1"/>
    </xf>
    <xf numFmtId="0" fontId="12" fillId="0" borderId="0" xfId="0" applyFont="1" applyAlignment="1">
      <alignment horizontal="centerContinuous" wrapText="1"/>
    </xf>
    <xf numFmtId="0" fontId="3" fillId="0" borderId="0" xfId="0" applyFont="1" applyAlignment="1">
      <alignment horizontal="centerContinuous" wrapText="1"/>
    </xf>
    <xf numFmtId="0" fontId="4" fillId="0" borderId="0" xfId="0" applyFont="1" applyAlignment="1">
      <alignment horizontal="centerContinuous" wrapText="1"/>
    </xf>
    <xf numFmtId="4" fontId="4" fillId="0" borderId="0" xfId="0" applyNumberFormat="1" applyFont="1" applyAlignment="1">
      <alignment horizontal="centerContinuous" wrapText="1"/>
    </xf>
    <xf numFmtId="0" fontId="7" fillId="0" borderId="0" xfId="0" applyFont="1" applyAlignment="1">
      <alignment horizontal="centerContinuous" wrapText="1"/>
    </xf>
  </cellXfs>
  <cellStyles count="5">
    <cellStyle name="Normal" xfId="0" builtinId="0"/>
    <cellStyle name="Normal 2 2" xfId="2" xr:uid="{00000000-0005-0000-0000-000001000000}"/>
    <cellStyle name="Normal 3" xfId="3" xr:uid="{00000000-0005-0000-0000-000002000000}"/>
    <cellStyle name="Normal 5" xfId="4" xr:uid="{00000000-0005-0000-0000-000003000000}"/>
    <cellStyle name="Percent" xfId="1" builtinId="5"/>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125"/>
  <sheetViews>
    <sheetView showGridLines="0" tabSelected="1" topLeftCell="A682" zoomScale="80" zoomScaleNormal="80" workbookViewId="0">
      <selection activeCell="A482" sqref="A482"/>
    </sheetView>
  </sheetViews>
  <sheetFormatPr defaultColWidth="9.109375" defaultRowHeight="15" x14ac:dyDescent="0.25"/>
  <cols>
    <col min="1" max="1" width="90.6640625" style="4" customWidth="1"/>
    <col min="2" max="3" width="20.6640625" style="4" customWidth="1"/>
    <col min="4" max="4" width="20.6640625" style="3" customWidth="1"/>
    <col min="5" max="5" width="10.6640625" style="3" customWidth="1"/>
    <col min="6" max="6" width="2.77734375" style="3" customWidth="1"/>
    <col min="7" max="7" width="16.5546875" style="4" bestFit="1" customWidth="1"/>
    <col min="8" max="9" width="14.21875" style="4" bestFit="1" customWidth="1"/>
    <col min="10" max="16384" width="9.109375" style="4"/>
  </cols>
  <sheetData>
    <row r="1" spans="1:7" ht="21" x14ac:dyDescent="0.4">
      <c r="A1" s="106"/>
    </row>
    <row r="2" spans="1:7" x14ac:dyDescent="0.25">
      <c r="D2" s="4"/>
      <c r="E2" s="4"/>
      <c r="F2" s="4"/>
    </row>
    <row r="3" spans="1:7" ht="21" x14ac:dyDescent="0.4">
      <c r="A3" s="157" t="s">
        <v>374</v>
      </c>
      <c r="B3" s="157"/>
      <c r="C3" s="157"/>
      <c r="D3" s="157"/>
      <c r="E3" s="157"/>
      <c r="F3" s="157"/>
    </row>
    <row r="5" spans="1:7" ht="30" customHeight="1" x14ac:dyDescent="0.35">
      <c r="A5" s="158" t="s">
        <v>669</v>
      </c>
      <c r="B5" s="158"/>
      <c r="C5" s="158"/>
      <c r="D5" s="158"/>
      <c r="E5" s="158"/>
      <c r="F5" s="158"/>
    </row>
    <row r="7" spans="1:7" ht="42" customHeight="1" x14ac:dyDescent="0.3">
      <c r="A7" s="83"/>
      <c r="B7" s="84"/>
      <c r="C7" s="84"/>
      <c r="D7" s="84"/>
      <c r="E7" s="84"/>
    </row>
    <row r="8" spans="1:7" ht="15.45" customHeight="1" x14ac:dyDescent="0.3">
      <c r="A8" s="73"/>
    </row>
    <row r="9" spans="1:7" ht="17.399999999999999" customHeight="1" x14ac:dyDescent="0.3">
      <c r="A9" s="159" t="s">
        <v>670</v>
      </c>
      <c r="B9" s="159"/>
      <c r="C9" s="159"/>
      <c r="D9" s="159"/>
      <c r="E9" s="159"/>
      <c r="F9" s="159"/>
    </row>
    <row r="11" spans="1:7" ht="31.05" customHeight="1" x14ac:dyDescent="0.3">
      <c r="A11" s="6" t="s">
        <v>3</v>
      </c>
      <c r="B11" s="7" t="s">
        <v>0</v>
      </c>
      <c r="C11" s="7" t="s">
        <v>1</v>
      </c>
      <c r="D11" s="7" t="s">
        <v>2</v>
      </c>
      <c r="E11" s="8" t="s">
        <v>262</v>
      </c>
    </row>
    <row r="12" spans="1:7" ht="28.05" customHeight="1" x14ac:dyDescent="0.25">
      <c r="A12" s="9" t="s">
        <v>327</v>
      </c>
      <c r="B12" s="10">
        <v>190</v>
      </c>
      <c r="C12" s="10">
        <v>0</v>
      </c>
      <c r="D12" s="10">
        <f>B12+C12</f>
        <v>190</v>
      </c>
      <c r="E12" s="70" t="s">
        <v>4</v>
      </c>
      <c r="G12" s="3"/>
    </row>
    <row r="13" spans="1:7" ht="28.05" customHeight="1" x14ac:dyDescent="0.25">
      <c r="A13" s="9" t="s">
        <v>328</v>
      </c>
      <c r="B13" s="10">
        <v>515</v>
      </c>
      <c r="C13" s="10">
        <v>0</v>
      </c>
      <c r="D13" s="10">
        <f t="shared" ref="D13:D22" si="0">B13+C13</f>
        <v>515</v>
      </c>
      <c r="E13" s="70" t="s">
        <v>4</v>
      </c>
      <c r="G13" s="3"/>
    </row>
    <row r="14" spans="1:7" ht="28.05" customHeight="1" x14ac:dyDescent="0.25">
      <c r="A14" s="9" t="s">
        <v>329</v>
      </c>
      <c r="B14" s="10">
        <v>103</v>
      </c>
      <c r="C14" s="10">
        <v>0</v>
      </c>
      <c r="D14" s="10">
        <f t="shared" si="0"/>
        <v>103</v>
      </c>
      <c r="E14" s="70" t="s">
        <v>4</v>
      </c>
      <c r="G14" s="3"/>
    </row>
    <row r="15" spans="1:7" ht="28.05" customHeight="1" x14ac:dyDescent="0.25">
      <c r="A15" s="9" t="s">
        <v>330</v>
      </c>
      <c r="B15" s="10">
        <v>226</v>
      </c>
      <c r="C15" s="10">
        <v>0</v>
      </c>
      <c r="D15" s="10">
        <f t="shared" si="0"/>
        <v>226</v>
      </c>
      <c r="E15" s="70" t="s">
        <v>4</v>
      </c>
      <c r="G15" s="3"/>
    </row>
    <row r="16" spans="1:7" ht="28.05" customHeight="1" x14ac:dyDescent="0.25">
      <c r="A16" s="9" t="s">
        <v>331</v>
      </c>
      <c r="B16" s="10">
        <v>203</v>
      </c>
      <c r="C16" s="10">
        <v>0</v>
      </c>
      <c r="D16" s="10">
        <f t="shared" si="0"/>
        <v>203</v>
      </c>
      <c r="E16" s="70" t="s">
        <v>4</v>
      </c>
      <c r="G16" s="3"/>
    </row>
    <row r="17" spans="1:9" ht="28.05" customHeight="1" x14ac:dyDescent="0.25">
      <c r="A17" s="9" t="s">
        <v>332</v>
      </c>
      <c r="B17" s="10">
        <v>142</v>
      </c>
      <c r="C17" s="10">
        <v>0</v>
      </c>
      <c r="D17" s="10">
        <f t="shared" si="0"/>
        <v>142</v>
      </c>
      <c r="E17" s="70" t="s">
        <v>4</v>
      </c>
      <c r="G17" s="3"/>
    </row>
    <row r="18" spans="1:9" ht="28.05" customHeight="1" x14ac:dyDescent="0.25">
      <c r="A18" s="9" t="s">
        <v>333</v>
      </c>
      <c r="B18" s="10">
        <v>45</v>
      </c>
      <c r="C18" s="10">
        <v>0</v>
      </c>
      <c r="D18" s="10">
        <f t="shared" si="0"/>
        <v>45</v>
      </c>
      <c r="E18" s="70" t="s">
        <v>4</v>
      </c>
      <c r="G18" s="3"/>
    </row>
    <row r="19" spans="1:9" ht="28.05" customHeight="1" x14ac:dyDescent="0.25">
      <c r="A19" s="9" t="s">
        <v>376</v>
      </c>
      <c r="B19" s="10">
        <v>31</v>
      </c>
      <c r="C19" s="10">
        <v>0</v>
      </c>
      <c r="D19" s="10">
        <f t="shared" si="0"/>
        <v>31</v>
      </c>
      <c r="E19" s="70" t="s">
        <v>4</v>
      </c>
      <c r="G19" s="3"/>
    </row>
    <row r="20" spans="1:9" ht="30" x14ac:dyDescent="0.25">
      <c r="A20" s="9" t="s">
        <v>334</v>
      </c>
      <c r="B20" s="10">
        <v>10</v>
      </c>
      <c r="C20" s="10">
        <v>0</v>
      </c>
      <c r="D20" s="10">
        <f t="shared" si="0"/>
        <v>10</v>
      </c>
      <c r="E20" s="70" t="s">
        <v>4</v>
      </c>
      <c r="G20" s="3"/>
    </row>
    <row r="21" spans="1:9" ht="28.05" customHeight="1" x14ac:dyDescent="0.25">
      <c r="A21" s="9" t="s">
        <v>335</v>
      </c>
      <c r="B21" s="10">
        <v>1</v>
      </c>
      <c r="C21" s="10">
        <v>0</v>
      </c>
      <c r="D21" s="10">
        <f t="shared" si="0"/>
        <v>1</v>
      </c>
      <c r="E21" s="70" t="s">
        <v>4</v>
      </c>
      <c r="G21" s="3"/>
    </row>
    <row r="22" spans="1:9" ht="28.05" customHeight="1" x14ac:dyDescent="0.25">
      <c r="A22" s="9" t="s">
        <v>336</v>
      </c>
      <c r="B22" s="10">
        <v>2</v>
      </c>
      <c r="C22" s="10">
        <v>0</v>
      </c>
      <c r="D22" s="10">
        <f t="shared" si="0"/>
        <v>2</v>
      </c>
      <c r="E22" s="70" t="s">
        <v>4</v>
      </c>
      <c r="G22" s="3"/>
    </row>
    <row r="23" spans="1:9" ht="28.05" customHeight="1" x14ac:dyDescent="0.25">
      <c r="B23" s="3"/>
      <c r="C23" s="3"/>
      <c r="E23" s="4"/>
    </row>
    <row r="24" spans="1:9" ht="30" customHeight="1" x14ac:dyDescent="0.3">
      <c r="A24" s="6" t="s">
        <v>5</v>
      </c>
      <c r="B24" s="7" t="s">
        <v>0</v>
      </c>
      <c r="C24" s="7" t="s">
        <v>1</v>
      </c>
      <c r="D24" s="7" t="s">
        <v>2</v>
      </c>
      <c r="E24" s="8" t="s">
        <v>262</v>
      </c>
    </row>
    <row r="25" spans="1:9" ht="28.05" customHeight="1" x14ac:dyDescent="0.3">
      <c r="A25" s="6" t="s">
        <v>318</v>
      </c>
      <c r="B25" s="92"/>
      <c r="C25" s="70"/>
      <c r="D25" s="92"/>
      <c r="E25" s="70"/>
    </row>
    <row r="26" spans="1:9" ht="28.05" customHeight="1" x14ac:dyDescent="0.25">
      <c r="A26" s="18" t="s">
        <v>317</v>
      </c>
      <c r="B26" s="10">
        <v>1323</v>
      </c>
      <c r="C26" s="10">
        <v>0</v>
      </c>
      <c r="D26" s="10">
        <f t="shared" ref="D26:D28" si="1">B26+C26</f>
        <v>1323</v>
      </c>
      <c r="E26" s="70" t="s">
        <v>4</v>
      </c>
      <c r="G26" s="3"/>
    </row>
    <row r="27" spans="1:9" ht="28.05" customHeight="1" x14ac:dyDescent="0.25">
      <c r="A27" s="1" t="s">
        <v>319</v>
      </c>
      <c r="B27" s="10">
        <v>1103</v>
      </c>
      <c r="C27" s="10">
        <v>0</v>
      </c>
      <c r="D27" s="10">
        <f t="shared" si="1"/>
        <v>1103</v>
      </c>
      <c r="E27" s="70" t="s">
        <v>4</v>
      </c>
      <c r="G27" s="3"/>
    </row>
    <row r="28" spans="1:9" ht="28.05" customHeight="1" x14ac:dyDescent="0.25">
      <c r="A28" s="1" t="s">
        <v>320</v>
      </c>
      <c r="B28" s="10">
        <v>662</v>
      </c>
      <c r="C28" s="10">
        <v>0</v>
      </c>
      <c r="D28" s="10">
        <f t="shared" si="1"/>
        <v>662</v>
      </c>
      <c r="E28" s="70" t="s">
        <v>4</v>
      </c>
      <c r="G28" s="3"/>
    </row>
    <row r="29" spans="1:9" ht="28.05" customHeight="1" x14ac:dyDescent="0.3">
      <c r="A29" s="2"/>
      <c r="B29" s="72"/>
      <c r="C29" s="72"/>
      <c r="D29" s="72"/>
      <c r="E29" s="72"/>
    </row>
    <row r="30" spans="1:9" x14ac:dyDescent="0.25">
      <c r="B30" s="3"/>
      <c r="C30" s="3"/>
      <c r="E30" s="4"/>
    </row>
    <row r="31" spans="1:9" ht="28.05" customHeight="1" x14ac:dyDescent="0.3">
      <c r="A31" s="2" t="s">
        <v>501</v>
      </c>
      <c r="B31" s="3"/>
      <c r="C31" s="3"/>
      <c r="E31" s="4"/>
    </row>
    <row r="32" spans="1:9" ht="28.05" customHeight="1" x14ac:dyDescent="0.25">
      <c r="A32" s="1" t="s">
        <v>295</v>
      </c>
      <c r="B32" s="10">
        <v>440.83333333333337</v>
      </c>
      <c r="C32" s="99">
        <f>B32*0.2</f>
        <v>88.166666666666686</v>
      </c>
      <c r="D32" s="11">
        <f>B32+C32</f>
        <v>529</v>
      </c>
      <c r="E32" s="85" t="s">
        <v>9</v>
      </c>
      <c r="G32" s="3"/>
      <c r="H32" s="3"/>
      <c r="I32" s="3"/>
    </row>
    <row r="33" spans="1:9" ht="28.05" customHeight="1" x14ac:dyDescent="0.25">
      <c r="A33" s="9" t="s">
        <v>297</v>
      </c>
      <c r="B33" s="10">
        <v>113.33333333333334</v>
      </c>
      <c r="C33" s="99">
        <f>B33*0.2</f>
        <v>22.666666666666671</v>
      </c>
      <c r="D33" s="11">
        <f t="shared" ref="D33" si="2">B33+C33</f>
        <v>136</v>
      </c>
      <c r="E33" s="85" t="s">
        <v>9</v>
      </c>
      <c r="G33" s="3"/>
      <c r="H33" s="3"/>
      <c r="I33" s="3"/>
    </row>
    <row r="34" spans="1:9" ht="28.05" customHeight="1" x14ac:dyDescent="0.25">
      <c r="B34" s="3"/>
      <c r="C34" s="3"/>
      <c r="E34" s="4"/>
    </row>
    <row r="35" spans="1:9" ht="28.05" customHeight="1" x14ac:dyDescent="0.25">
      <c r="A35" s="1" t="s">
        <v>296</v>
      </c>
      <c r="B35" s="10">
        <v>440.83333333333337</v>
      </c>
      <c r="C35" s="99">
        <f>B35*0.2</f>
        <v>88.166666666666686</v>
      </c>
      <c r="D35" s="11">
        <f>B35+C35</f>
        <v>529</v>
      </c>
      <c r="E35" s="85" t="s">
        <v>9</v>
      </c>
      <c r="G35" s="3"/>
      <c r="H35" s="3"/>
      <c r="I35" s="3"/>
    </row>
    <row r="36" spans="1:9" ht="28.05" customHeight="1" x14ac:dyDescent="0.25">
      <c r="A36" s="9" t="s">
        <v>297</v>
      </c>
      <c r="B36" s="10">
        <v>113.33333333333334</v>
      </c>
      <c r="C36" s="99">
        <f>B36*0.2</f>
        <v>22.666666666666671</v>
      </c>
      <c r="D36" s="11">
        <f t="shared" ref="D36" si="3">B36+C36</f>
        <v>136</v>
      </c>
      <c r="E36" s="85" t="s">
        <v>9</v>
      </c>
      <c r="G36" s="3"/>
      <c r="H36" s="3"/>
      <c r="I36" s="3"/>
    </row>
    <row r="37" spans="1:9" ht="28.05" customHeight="1" x14ac:dyDescent="0.25">
      <c r="B37" s="3"/>
      <c r="C37" s="3"/>
      <c r="E37" s="4"/>
    </row>
    <row r="38" spans="1:9" ht="28.05" customHeight="1" x14ac:dyDescent="0.3">
      <c r="A38" s="2" t="s">
        <v>502</v>
      </c>
      <c r="B38" s="3"/>
      <c r="C38" s="3"/>
      <c r="E38" s="4"/>
    </row>
    <row r="39" spans="1:9" ht="24" customHeight="1" x14ac:dyDescent="0.3">
      <c r="A39" s="6" t="s">
        <v>298</v>
      </c>
      <c r="B39" s="3"/>
      <c r="C39" s="3"/>
      <c r="E39" s="4"/>
    </row>
    <row r="40" spans="1:9" ht="28.05" customHeight="1" x14ac:dyDescent="0.25">
      <c r="A40" s="1" t="s">
        <v>299</v>
      </c>
      <c r="B40" s="11">
        <v>771.66666666666674</v>
      </c>
      <c r="C40" s="99">
        <f t="shared" ref="C40:C43" si="4">B40*0.2</f>
        <v>154.33333333333337</v>
      </c>
      <c r="D40" s="11">
        <f t="shared" ref="D40:D43" si="5">B40+C40</f>
        <v>926.00000000000011</v>
      </c>
      <c r="E40" s="85" t="s">
        <v>9</v>
      </c>
      <c r="G40" s="3"/>
      <c r="H40" s="3"/>
      <c r="I40" s="3"/>
    </row>
    <row r="41" spans="1:9" ht="28.05" customHeight="1" x14ac:dyDescent="0.25">
      <c r="A41" s="1" t="s">
        <v>300</v>
      </c>
      <c r="B41" s="11">
        <v>881.66666666666674</v>
      </c>
      <c r="C41" s="99">
        <f t="shared" si="4"/>
        <v>176.33333333333337</v>
      </c>
      <c r="D41" s="11">
        <f t="shared" si="5"/>
        <v>1058</v>
      </c>
      <c r="E41" s="85" t="s">
        <v>9</v>
      </c>
      <c r="G41" s="3"/>
      <c r="H41" s="3"/>
      <c r="I41" s="3"/>
    </row>
    <row r="42" spans="1:9" ht="28.05" customHeight="1" x14ac:dyDescent="0.25">
      <c r="A42" s="1" t="s">
        <v>301</v>
      </c>
      <c r="B42" s="11">
        <v>881.66666666666674</v>
      </c>
      <c r="C42" s="99">
        <f t="shared" si="4"/>
        <v>176.33333333333337</v>
      </c>
      <c r="D42" s="11">
        <f t="shared" si="5"/>
        <v>1058</v>
      </c>
      <c r="E42" s="85" t="s">
        <v>9</v>
      </c>
      <c r="G42" s="3"/>
      <c r="H42" s="3"/>
      <c r="I42" s="3"/>
    </row>
    <row r="43" spans="1:9" ht="28.05" customHeight="1" x14ac:dyDescent="0.25">
      <c r="A43" s="1" t="s">
        <v>302</v>
      </c>
      <c r="B43" s="11">
        <v>110</v>
      </c>
      <c r="C43" s="99">
        <f t="shared" si="4"/>
        <v>22</v>
      </c>
      <c r="D43" s="11">
        <f t="shared" si="5"/>
        <v>132</v>
      </c>
      <c r="E43" s="85" t="s">
        <v>9</v>
      </c>
      <c r="G43" s="3"/>
      <c r="H43" s="3"/>
      <c r="I43" s="3"/>
    </row>
    <row r="44" spans="1:9" ht="28.05" customHeight="1" x14ac:dyDescent="0.25">
      <c r="A44" s="1"/>
      <c r="B44" s="11"/>
      <c r="C44" s="11"/>
      <c r="D44" s="11"/>
      <c r="E44" s="98"/>
    </row>
    <row r="45" spans="1:9" ht="28.05" customHeight="1" x14ac:dyDescent="0.3">
      <c r="A45" s="6" t="s">
        <v>303</v>
      </c>
      <c r="B45" s="11"/>
      <c r="C45" s="11"/>
      <c r="D45" s="11"/>
      <c r="E45" s="11"/>
    </row>
    <row r="46" spans="1:9" ht="28.05" customHeight="1" x14ac:dyDescent="0.25">
      <c r="A46" s="1" t="s">
        <v>299</v>
      </c>
      <c r="B46" s="11">
        <v>340.83333333333337</v>
      </c>
      <c r="C46" s="99">
        <f t="shared" ref="C46:C49" si="6">B46*0.2</f>
        <v>68.166666666666671</v>
      </c>
      <c r="D46" s="11">
        <f t="shared" ref="D46:D49" si="7">B46+C46</f>
        <v>409.00000000000006</v>
      </c>
      <c r="E46" s="85" t="s">
        <v>9</v>
      </c>
      <c r="G46" s="3"/>
      <c r="H46" s="3"/>
      <c r="I46" s="3"/>
    </row>
    <row r="47" spans="1:9" ht="28.05" customHeight="1" x14ac:dyDescent="0.25">
      <c r="A47" s="1" t="s">
        <v>300</v>
      </c>
      <c r="B47" s="11">
        <v>397.5</v>
      </c>
      <c r="C47" s="99">
        <f t="shared" si="6"/>
        <v>79.5</v>
      </c>
      <c r="D47" s="11">
        <f t="shared" si="7"/>
        <v>477</v>
      </c>
      <c r="E47" s="85" t="s">
        <v>9</v>
      </c>
      <c r="G47" s="3"/>
      <c r="H47" s="3"/>
      <c r="I47" s="3"/>
    </row>
    <row r="48" spans="1:9" ht="28.05" customHeight="1" x14ac:dyDescent="0.25">
      <c r="A48" s="1" t="s">
        <v>301</v>
      </c>
      <c r="B48" s="11">
        <v>397.5</v>
      </c>
      <c r="C48" s="99">
        <f t="shared" si="6"/>
        <v>79.5</v>
      </c>
      <c r="D48" s="11">
        <f t="shared" si="7"/>
        <v>477</v>
      </c>
      <c r="E48" s="85" t="s">
        <v>9</v>
      </c>
      <c r="G48" s="3"/>
      <c r="H48" s="3"/>
      <c r="I48" s="3"/>
    </row>
    <row r="49" spans="1:9" ht="28.05" customHeight="1" x14ac:dyDescent="0.25">
      <c r="A49" s="1" t="s">
        <v>302</v>
      </c>
      <c r="B49" s="11">
        <v>79.166666666666671</v>
      </c>
      <c r="C49" s="99">
        <f t="shared" si="6"/>
        <v>15.833333333333336</v>
      </c>
      <c r="D49" s="11">
        <f t="shared" si="7"/>
        <v>95</v>
      </c>
      <c r="E49" s="85" t="s">
        <v>9</v>
      </c>
      <c r="G49" s="3"/>
      <c r="H49" s="3"/>
      <c r="I49" s="3"/>
    </row>
    <row r="50" spans="1:9" ht="28.05" customHeight="1" x14ac:dyDescent="0.25">
      <c r="B50" s="3"/>
      <c r="C50" s="3"/>
      <c r="E50" s="4"/>
    </row>
    <row r="51" spans="1:9" ht="28.05" customHeight="1" x14ac:dyDescent="0.3">
      <c r="A51" s="67" t="s">
        <v>590</v>
      </c>
      <c r="B51" s="11"/>
      <c r="C51" s="11"/>
      <c r="D51" s="11"/>
      <c r="E51" s="1"/>
    </row>
    <row r="52" spans="1:9" ht="49.95" customHeight="1" x14ac:dyDescent="0.25">
      <c r="A52" s="1" t="s">
        <v>304</v>
      </c>
      <c r="B52" s="113" t="s">
        <v>591</v>
      </c>
      <c r="C52" s="114"/>
      <c r="D52" s="114"/>
      <c r="E52" s="115"/>
    </row>
    <row r="53" spans="1:9" ht="49.95" customHeight="1" x14ac:dyDescent="0.25">
      <c r="A53" s="1" t="s">
        <v>305</v>
      </c>
      <c r="B53" s="113" t="s">
        <v>592</v>
      </c>
      <c r="C53" s="114"/>
      <c r="D53" s="114"/>
      <c r="E53" s="115"/>
    </row>
    <row r="54" spans="1:9" ht="49.95" customHeight="1" x14ac:dyDescent="0.25">
      <c r="A54" s="1" t="s">
        <v>306</v>
      </c>
      <c r="B54" s="126" t="s">
        <v>316</v>
      </c>
      <c r="C54" s="127"/>
      <c r="D54" s="127"/>
      <c r="E54" s="128"/>
    </row>
    <row r="55" spans="1:9" x14ac:dyDescent="0.25">
      <c r="A55" s="97" t="s">
        <v>307</v>
      </c>
      <c r="B55" s="10" t="s">
        <v>593</v>
      </c>
      <c r="C55" s="10" t="s">
        <v>594</v>
      </c>
      <c r="D55" s="10" t="s">
        <v>595</v>
      </c>
      <c r="E55" s="12" t="s">
        <v>9</v>
      </c>
      <c r="G55" s="3"/>
      <c r="H55" s="3"/>
      <c r="I55" s="3"/>
    </row>
    <row r="56" spans="1:9" x14ac:dyDescent="0.25">
      <c r="A56" s="97" t="s">
        <v>308</v>
      </c>
      <c r="B56" s="10" t="s">
        <v>593</v>
      </c>
      <c r="C56" s="10" t="s">
        <v>594</v>
      </c>
      <c r="D56" s="10" t="s">
        <v>595</v>
      </c>
      <c r="E56" s="12" t="s">
        <v>9</v>
      </c>
      <c r="G56" s="3"/>
    </row>
    <row r="57" spans="1:9" x14ac:dyDescent="0.25">
      <c r="A57" s="97" t="s">
        <v>309</v>
      </c>
      <c r="B57" s="10" t="s">
        <v>593</v>
      </c>
      <c r="C57" s="10" t="s">
        <v>594</v>
      </c>
      <c r="D57" s="10" t="s">
        <v>595</v>
      </c>
      <c r="E57" s="12" t="s">
        <v>9</v>
      </c>
      <c r="G57" s="3"/>
      <c r="H57" s="3"/>
    </row>
    <row r="58" spans="1:9" x14ac:dyDescent="0.25">
      <c r="A58" s="97" t="s">
        <v>310</v>
      </c>
      <c r="B58" s="10" t="s">
        <v>593</v>
      </c>
      <c r="C58" s="10" t="s">
        <v>594</v>
      </c>
      <c r="D58" s="10" t="s">
        <v>595</v>
      </c>
      <c r="E58" s="12" t="s">
        <v>9</v>
      </c>
      <c r="G58" s="3"/>
      <c r="H58" s="3"/>
    </row>
    <row r="59" spans="1:9" x14ac:dyDescent="0.25">
      <c r="A59" s="97" t="s">
        <v>311</v>
      </c>
      <c r="B59" s="10" t="s">
        <v>593</v>
      </c>
      <c r="C59" s="10" t="s">
        <v>594</v>
      </c>
      <c r="D59" s="10" t="s">
        <v>595</v>
      </c>
      <c r="E59" s="12" t="s">
        <v>9</v>
      </c>
      <c r="G59" s="3"/>
    </row>
    <row r="60" spans="1:9" x14ac:dyDescent="0.25">
      <c r="A60" s="97" t="s">
        <v>312</v>
      </c>
      <c r="B60" s="10" t="s">
        <v>593</v>
      </c>
      <c r="C60" s="10" t="s">
        <v>594</v>
      </c>
      <c r="D60" s="10" t="s">
        <v>595</v>
      </c>
      <c r="E60" s="12" t="s">
        <v>9</v>
      </c>
      <c r="G60" s="3"/>
    </row>
    <row r="61" spans="1:9" x14ac:dyDescent="0.25">
      <c r="A61" s="97" t="s">
        <v>313</v>
      </c>
      <c r="B61" s="10" t="s">
        <v>593</v>
      </c>
      <c r="C61" s="10" t="s">
        <v>594</v>
      </c>
      <c r="D61" s="10" t="s">
        <v>595</v>
      </c>
      <c r="E61" s="12" t="s">
        <v>9</v>
      </c>
      <c r="G61" s="3"/>
    </row>
    <row r="62" spans="1:9" x14ac:dyDescent="0.25">
      <c r="A62" s="97" t="s">
        <v>314</v>
      </c>
      <c r="B62" s="10" t="s">
        <v>593</v>
      </c>
      <c r="C62" s="10" t="s">
        <v>594</v>
      </c>
      <c r="D62" s="10" t="s">
        <v>595</v>
      </c>
      <c r="E62" s="12" t="s">
        <v>9</v>
      </c>
      <c r="G62" s="3"/>
    </row>
    <row r="63" spans="1:9" ht="28.05" customHeight="1" x14ac:dyDescent="0.25">
      <c r="A63" s="1" t="s">
        <v>315</v>
      </c>
      <c r="B63" s="100">
        <v>136.66666666666669</v>
      </c>
      <c r="C63" s="101">
        <f>B63*0.2</f>
        <v>27.333333333333339</v>
      </c>
      <c r="D63" s="100">
        <f>B63+C63</f>
        <v>164.00000000000003</v>
      </c>
      <c r="E63" s="102" t="s">
        <v>9</v>
      </c>
      <c r="G63" s="3"/>
      <c r="H63" s="3"/>
      <c r="I63" s="3"/>
    </row>
    <row r="64" spans="1:9" ht="28.05" customHeight="1" x14ac:dyDescent="0.3">
      <c r="A64" s="2"/>
    </row>
    <row r="65" spans="1:7" ht="15.6" x14ac:dyDescent="0.3">
      <c r="A65" s="2"/>
    </row>
    <row r="66" spans="1:7" ht="28.05" customHeight="1" x14ac:dyDescent="0.3">
      <c r="A66" s="6" t="s">
        <v>498</v>
      </c>
      <c r="B66" s="11"/>
      <c r="C66" s="11"/>
      <c r="D66" s="11"/>
      <c r="E66" s="1"/>
    </row>
    <row r="67" spans="1:7" ht="28.05" customHeight="1" x14ac:dyDescent="0.25">
      <c r="A67" s="1" t="s">
        <v>321</v>
      </c>
      <c r="B67" s="11">
        <v>50</v>
      </c>
      <c r="C67" s="11">
        <v>0</v>
      </c>
      <c r="D67" s="11">
        <f t="shared" ref="D67" si="8">B67+C67</f>
        <v>50</v>
      </c>
      <c r="E67" s="12" t="s">
        <v>4</v>
      </c>
    </row>
    <row r="68" spans="1:7" x14ac:dyDescent="0.25">
      <c r="A68" s="1" t="s">
        <v>519</v>
      </c>
      <c r="B68" s="10"/>
      <c r="C68" s="11"/>
      <c r="D68" s="70" t="s">
        <v>486</v>
      </c>
      <c r="E68" s="12"/>
    </row>
    <row r="69" spans="1:7" ht="30" x14ac:dyDescent="0.25">
      <c r="A69" s="1" t="s">
        <v>322</v>
      </c>
      <c r="B69" s="10"/>
      <c r="C69" s="11"/>
      <c r="D69" s="11"/>
      <c r="E69" s="12"/>
    </row>
    <row r="70" spans="1:7" ht="15.6" x14ac:dyDescent="0.3">
      <c r="A70" s="2"/>
      <c r="B70" s="3"/>
      <c r="C70" s="3"/>
      <c r="E70" s="4"/>
    </row>
    <row r="71" spans="1:7" ht="15.6" x14ac:dyDescent="0.3">
      <c r="A71" s="2"/>
      <c r="B71" s="3"/>
      <c r="C71" s="3"/>
      <c r="E71" s="4"/>
    </row>
    <row r="72" spans="1:7" ht="28.05" customHeight="1" x14ac:dyDescent="0.3">
      <c r="A72" s="6" t="s">
        <v>503</v>
      </c>
      <c r="B72" s="11"/>
      <c r="C72" s="11"/>
      <c r="D72" s="11"/>
      <c r="E72" s="1"/>
    </row>
    <row r="73" spans="1:7" ht="28.05" customHeight="1" x14ac:dyDescent="0.25">
      <c r="A73" s="1" t="s">
        <v>487</v>
      </c>
      <c r="B73" s="11">
        <v>33.33</v>
      </c>
      <c r="C73" s="11">
        <f>B73*0.2</f>
        <v>6.6660000000000004</v>
      </c>
      <c r="D73" s="11">
        <f>B73+C73</f>
        <v>39.995999999999995</v>
      </c>
      <c r="E73" s="12" t="s">
        <v>9</v>
      </c>
      <c r="G73" s="3"/>
    </row>
    <row r="74" spans="1:7" ht="15.6" x14ac:dyDescent="0.3">
      <c r="A74" s="2"/>
    </row>
    <row r="75" spans="1:7" ht="15.6" x14ac:dyDescent="0.3">
      <c r="A75" s="2"/>
    </row>
    <row r="76" spans="1:7" ht="15.6" x14ac:dyDescent="0.3">
      <c r="A76" s="2" t="s">
        <v>323</v>
      </c>
    </row>
    <row r="77" spans="1:7" ht="30" x14ac:dyDescent="0.25">
      <c r="A77" s="160" t="s">
        <v>580</v>
      </c>
      <c r="B77" s="160"/>
      <c r="C77" s="160"/>
      <c r="D77" s="161"/>
      <c r="E77" s="161"/>
    </row>
    <row r="78" spans="1:7" ht="15.6" x14ac:dyDescent="0.3">
      <c r="A78" s="2"/>
    </row>
    <row r="79" spans="1:7" x14ac:dyDescent="0.25">
      <c r="A79" s="160" t="s">
        <v>324</v>
      </c>
      <c r="B79" s="160"/>
      <c r="C79" s="160"/>
      <c r="D79" s="161"/>
      <c r="E79" s="161"/>
    </row>
    <row r="80" spans="1:7" ht="15.6" x14ac:dyDescent="0.3">
      <c r="A80" s="2"/>
    </row>
    <row r="81" spans="1:5" ht="30" customHeight="1" x14ac:dyDescent="0.25">
      <c r="A81" s="160" t="s">
        <v>325</v>
      </c>
      <c r="B81" s="160"/>
      <c r="C81" s="160"/>
      <c r="D81" s="160"/>
      <c r="E81" s="160"/>
    </row>
    <row r="82" spans="1:5" ht="15.6" x14ac:dyDescent="0.3">
      <c r="A82" s="2"/>
    </row>
    <row r="83" spans="1:5" x14ac:dyDescent="0.25">
      <c r="A83" s="160" t="s">
        <v>326</v>
      </c>
      <c r="B83" s="160"/>
      <c r="C83" s="160"/>
      <c r="D83" s="161"/>
      <c r="E83" s="161"/>
    </row>
    <row r="84" spans="1:5" ht="15.6" x14ac:dyDescent="0.3">
      <c r="A84" s="2"/>
    </row>
    <row r="85" spans="1:5" ht="15.6" x14ac:dyDescent="0.3">
      <c r="A85" s="2"/>
    </row>
    <row r="86" spans="1:5" ht="15.6" x14ac:dyDescent="0.3">
      <c r="A86" s="2"/>
    </row>
    <row r="87" spans="1:5" ht="15.6" x14ac:dyDescent="0.3">
      <c r="A87" s="2"/>
    </row>
    <row r="88" spans="1:5" ht="15.6" x14ac:dyDescent="0.3">
      <c r="A88" s="2"/>
    </row>
    <row r="89" spans="1:5" ht="15.6" x14ac:dyDescent="0.3">
      <c r="A89" s="2"/>
    </row>
    <row r="90" spans="1:5" ht="15.6" x14ac:dyDescent="0.3">
      <c r="A90" s="2"/>
    </row>
    <row r="91" spans="1:5" ht="15.6" x14ac:dyDescent="0.3">
      <c r="A91" s="2"/>
    </row>
    <row r="92" spans="1:5" ht="15.6" x14ac:dyDescent="0.3">
      <c r="A92" s="2"/>
    </row>
    <row r="93" spans="1:5" ht="15.6" x14ac:dyDescent="0.3">
      <c r="A93" s="2"/>
    </row>
    <row r="94" spans="1:5" ht="15.6" x14ac:dyDescent="0.3">
      <c r="A94" s="2"/>
    </row>
    <row r="95" spans="1:5" ht="15.6" x14ac:dyDescent="0.3">
      <c r="A95" s="2"/>
    </row>
    <row r="96" spans="1:5" ht="15.6" x14ac:dyDescent="0.3">
      <c r="A96" s="2"/>
    </row>
    <row r="97" spans="1:9" ht="15.6" x14ac:dyDescent="0.3">
      <c r="A97" s="2"/>
    </row>
    <row r="98" spans="1:9" ht="15.6" x14ac:dyDescent="0.3">
      <c r="A98" s="2"/>
    </row>
    <row r="99" spans="1:9" ht="15.6" x14ac:dyDescent="0.3">
      <c r="A99" s="2"/>
    </row>
    <row r="100" spans="1:9" ht="15.6" x14ac:dyDescent="0.3">
      <c r="A100" s="2"/>
    </row>
    <row r="101" spans="1:9" ht="28.05" customHeight="1" x14ac:dyDescent="0.3">
      <c r="A101" s="159" t="s">
        <v>671</v>
      </c>
      <c r="B101" s="159"/>
      <c r="C101" s="159"/>
      <c r="D101" s="159"/>
      <c r="E101" s="159"/>
      <c r="F101" s="159"/>
    </row>
    <row r="102" spans="1:9" ht="28.05" customHeight="1" x14ac:dyDescent="0.3">
      <c r="A102" s="74"/>
    </row>
    <row r="103" spans="1:9" ht="19.2" customHeight="1" x14ac:dyDescent="0.3">
      <c r="A103" s="5" t="s">
        <v>284</v>
      </c>
    </row>
    <row r="104" spans="1:9" ht="28.05" customHeight="1" x14ac:dyDescent="0.3">
      <c r="A104" s="5"/>
    </row>
    <row r="105" spans="1:9" ht="30" x14ac:dyDescent="0.25">
      <c r="A105" s="18" t="s">
        <v>6</v>
      </c>
    </row>
    <row r="107" spans="1:9" ht="34.5" customHeight="1" x14ac:dyDescent="0.3">
      <c r="A107" s="6" t="s">
        <v>7</v>
      </c>
      <c r="B107" s="7" t="s">
        <v>0</v>
      </c>
      <c r="C107" s="7" t="s">
        <v>1</v>
      </c>
      <c r="D107" s="7" t="s">
        <v>2</v>
      </c>
      <c r="E107" s="8" t="s">
        <v>262</v>
      </c>
    </row>
    <row r="108" spans="1:9" ht="28.05" customHeight="1" x14ac:dyDescent="0.25">
      <c r="A108" s="1" t="s">
        <v>8</v>
      </c>
      <c r="B108" s="10">
        <v>116.67</v>
      </c>
      <c r="C108" s="10">
        <f>B108*0.2</f>
        <v>23.334000000000003</v>
      </c>
      <c r="D108" s="10">
        <f>B108+C108</f>
        <v>140.00400000000002</v>
      </c>
      <c r="E108" s="12" t="s">
        <v>9</v>
      </c>
      <c r="G108" s="3"/>
      <c r="H108" s="3"/>
      <c r="I108" s="3"/>
    </row>
    <row r="109" spans="1:9" ht="28.05" customHeight="1" x14ac:dyDescent="0.25">
      <c r="A109" s="1" t="s">
        <v>10</v>
      </c>
      <c r="B109" s="10">
        <v>416.67</v>
      </c>
      <c r="C109" s="10">
        <f>B109*0.2</f>
        <v>83.334000000000003</v>
      </c>
      <c r="D109" s="10">
        <f>B109+C109</f>
        <v>500.00400000000002</v>
      </c>
      <c r="E109" s="12" t="s">
        <v>9</v>
      </c>
      <c r="G109" s="3"/>
      <c r="H109" s="3"/>
      <c r="I109" s="3"/>
    </row>
    <row r="113" spans="1:9" ht="31.2" x14ac:dyDescent="0.3">
      <c r="A113" s="6" t="s">
        <v>508</v>
      </c>
      <c r="B113" s="7" t="s">
        <v>0</v>
      </c>
      <c r="C113" s="7" t="s">
        <v>1</v>
      </c>
      <c r="D113" s="7" t="s">
        <v>2</v>
      </c>
      <c r="E113" s="8" t="s">
        <v>262</v>
      </c>
    </row>
    <row r="114" spans="1:9" ht="28.05" customHeight="1" x14ac:dyDescent="0.25">
      <c r="A114" s="1" t="s">
        <v>12</v>
      </c>
      <c r="B114" s="10">
        <v>0</v>
      </c>
      <c r="C114" s="10">
        <f>B114*0.2</f>
        <v>0</v>
      </c>
      <c r="D114" s="13">
        <f t="shared" ref="D114:D115" si="9">B114+C114</f>
        <v>0</v>
      </c>
      <c r="E114" s="14" t="s">
        <v>9</v>
      </c>
    </row>
    <row r="115" spans="1:9" ht="28.05" customHeight="1" x14ac:dyDescent="0.25">
      <c r="A115" s="1" t="s">
        <v>13</v>
      </c>
      <c r="B115" s="10">
        <v>1.67</v>
      </c>
      <c r="C115" s="10">
        <f>B115*0.2</f>
        <v>0.33400000000000002</v>
      </c>
      <c r="D115" s="13">
        <f t="shared" si="9"/>
        <v>2.004</v>
      </c>
      <c r="E115" s="14" t="s">
        <v>9</v>
      </c>
      <c r="G115" s="3"/>
      <c r="H115" s="3"/>
      <c r="I115" s="3"/>
    </row>
    <row r="116" spans="1:9" ht="28.05" customHeight="1" x14ac:dyDescent="0.3">
      <c r="A116" s="6"/>
    </row>
    <row r="117" spans="1:9" ht="31.2" x14ac:dyDescent="0.3">
      <c r="A117" s="6" t="s">
        <v>596</v>
      </c>
      <c r="B117" s="7" t="s">
        <v>0</v>
      </c>
      <c r="C117" s="7" t="s">
        <v>1</v>
      </c>
      <c r="D117" s="7" t="s">
        <v>2</v>
      </c>
      <c r="E117" s="8" t="s">
        <v>262</v>
      </c>
    </row>
    <row r="118" spans="1:9" ht="28.05" customHeight="1" x14ac:dyDescent="0.25">
      <c r="A118" s="1" t="s">
        <v>12</v>
      </c>
      <c r="B118" s="10">
        <v>0</v>
      </c>
      <c r="C118" s="10">
        <f>B118*0.2</f>
        <v>0</v>
      </c>
      <c r="D118" s="13">
        <f t="shared" ref="D118:D120" si="10">B118+C118</f>
        <v>0</v>
      </c>
      <c r="E118" s="14" t="s">
        <v>9</v>
      </c>
      <c r="G118" s="3"/>
      <c r="H118" s="3"/>
      <c r="I118" s="3"/>
    </row>
    <row r="119" spans="1:9" ht="28.05" customHeight="1" x14ac:dyDescent="0.25">
      <c r="A119" s="1" t="s">
        <v>13</v>
      </c>
      <c r="B119" s="10">
        <v>1.67</v>
      </c>
      <c r="C119" s="10">
        <f>B119*0.2</f>
        <v>0.33400000000000002</v>
      </c>
      <c r="D119" s="13">
        <f t="shared" si="10"/>
        <v>2.004</v>
      </c>
      <c r="E119" s="14" t="s">
        <v>9</v>
      </c>
      <c r="G119" s="3"/>
      <c r="H119" s="3"/>
      <c r="I119" s="3"/>
    </row>
    <row r="120" spans="1:9" ht="28.05" customHeight="1" x14ac:dyDescent="0.25">
      <c r="A120" s="1" t="s">
        <v>504</v>
      </c>
      <c r="B120" s="10">
        <v>3.33</v>
      </c>
      <c r="C120" s="10">
        <f>B120*0.2</f>
        <v>0.66600000000000004</v>
      </c>
      <c r="D120" s="13">
        <f t="shared" si="10"/>
        <v>3.996</v>
      </c>
      <c r="E120" s="14" t="s">
        <v>9</v>
      </c>
      <c r="G120" s="3"/>
      <c r="H120" s="3"/>
      <c r="I120" s="3"/>
    </row>
    <row r="121" spans="1:9" ht="28.05" customHeight="1" x14ac:dyDescent="0.25">
      <c r="A121" s="1"/>
      <c r="B121" s="10"/>
      <c r="C121" s="10"/>
      <c r="D121" s="13"/>
      <c r="E121" s="14"/>
    </row>
    <row r="122" spans="1:9" ht="31.2" x14ac:dyDescent="0.3">
      <c r="A122" s="6" t="s">
        <v>509</v>
      </c>
      <c r="B122" s="10">
        <v>0</v>
      </c>
      <c r="C122" s="10">
        <f>B122*0.2</f>
        <v>0</v>
      </c>
      <c r="D122" s="13">
        <f t="shared" ref="D122" si="11">B122+C122</f>
        <v>0</v>
      </c>
      <c r="E122" s="14" t="s">
        <v>9</v>
      </c>
    </row>
    <row r="123" spans="1:9" ht="28.05" customHeight="1" x14ac:dyDescent="0.25">
      <c r="A123" s="1"/>
      <c r="B123" s="10"/>
      <c r="C123" s="10"/>
      <c r="D123" s="13"/>
      <c r="E123" s="14"/>
    </row>
    <row r="124" spans="1:9" ht="28.05" customHeight="1" x14ac:dyDescent="0.3">
      <c r="A124" s="6" t="s">
        <v>466</v>
      </c>
      <c r="B124" s="10"/>
      <c r="C124" s="10"/>
      <c r="D124" s="13"/>
      <c r="E124" s="14"/>
    </row>
    <row r="125" spans="1:9" ht="28.05" customHeight="1" x14ac:dyDescent="0.25">
      <c r="A125" s="1" t="s">
        <v>11</v>
      </c>
      <c r="B125" s="10">
        <v>0</v>
      </c>
      <c r="C125" s="10">
        <v>0</v>
      </c>
      <c r="D125" s="13">
        <f t="shared" ref="D125:D131" si="12">B125+C125</f>
        <v>0</v>
      </c>
      <c r="E125" s="14" t="s">
        <v>9</v>
      </c>
      <c r="G125" s="3"/>
    </row>
    <row r="126" spans="1:9" ht="28.05" customHeight="1" x14ac:dyDescent="0.25">
      <c r="A126" s="1" t="s">
        <v>12</v>
      </c>
      <c r="B126" s="10">
        <v>0.83333333333333337</v>
      </c>
      <c r="C126" s="10">
        <f>B126*0.2</f>
        <v>0.16666666666666669</v>
      </c>
      <c r="D126" s="13">
        <f t="shared" si="12"/>
        <v>1</v>
      </c>
      <c r="E126" s="14" t="s">
        <v>9</v>
      </c>
      <c r="G126" s="3"/>
      <c r="H126" s="3"/>
      <c r="I126" s="3"/>
    </row>
    <row r="127" spans="1:9" ht="28.05" customHeight="1" x14ac:dyDescent="0.25">
      <c r="A127" s="1" t="s">
        <v>13</v>
      </c>
      <c r="B127" s="10">
        <v>1.6666666666666667</v>
      </c>
      <c r="C127" s="10">
        <f t="shared" ref="C127:C131" si="13">B127*0.2</f>
        <v>0.33333333333333337</v>
      </c>
      <c r="D127" s="13">
        <f t="shared" si="12"/>
        <v>2</v>
      </c>
      <c r="E127" s="14" t="s">
        <v>9</v>
      </c>
      <c r="G127" s="3"/>
      <c r="H127" s="3"/>
      <c r="I127" s="3"/>
    </row>
    <row r="128" spans="1:9" ht="28.05" customHeight="1" x14ac:dyDescent="0.25">
      <c r="A128" s="1" t="s">
        <v>505</v>
      </c>
      <c r="B128" s="10">
        <v>2.5</v>
      </c>
      <c r="C128" s="10">
        <f t="shared" si="13"/>
        <v>0.5</v>
      </c>
      <c r="D128" s="13">
        <f t="shared" si="12"/>
        <v>3</v>
      </c>
      <c r="E128" s="14" t="s">
        <v>9</v>
      </c>
      <c r="G128" s="3"/>
      <c r="H128" s="3"/>
      <c r="I128" s="3"/>
    </row>
    <row r="129" spans="1:9" ht="28.05" customHeight="1" x14ac:dyDescent="0.25">
      <c r="A129" s="1" t="s">
        <v>506</v>
      </c>
      <c r="B129" s="10">
        <v>3.3333333333333335</v>
      </c>
      <c r="C129" s="10">
        <f t="shared" si="13"/>
        <v>0.66666666666666674</v>
      </c>
      <c r="D129" s="13">
        <f t="shared" si="12"/>
        <v>4</v>
      </c>
      <c r="E129" s="14" t="s">
        <v>9</v>
      </c>
      <c r="G129" s="3"/>
      <c r="H129" s="3"/>
      <c r="I129" s="3"/>
    </row>
    <row r="130" spans="1:9" ht="28.05" customHeight="1" x14ac:dyDescent="0.25">
      <c r="A130" s="1" t="s">
        <v>507</v>
      </c>
      <c r="B130" s="10">
        <v>4.166666666666667</v>
      </c>
      <c r="C130" s="10">
        <f t="shared" si="13"/>
        <v>0.83333333333333348</v>
      </c>
      <c r="D130" s="13">
        <f t="shared" si="12"/>
        <v>5</v>
      </c>
      <c r="E130" s="14" t="s">
        <v>9</v>
      </c>
      <c r="G130" s="3"/>
      <c r="H130" s="3"/>
      <c r="I130" s="3"/>
    </row>
    <row r="131" spans="1:9" ht="28.05" customHeight="1" x14ac:dyDescent="0.25">
      <c r="A131" s="1" t="s">
        <v>504</v>
      </c>
      <c r="B131" s="10">
        <v>5</v>
      </c>
      <c r="C131" s="10">
        <f t="shared" si="13"/>
        <v>1</v>
      </c>
      <c r="D131" s="13">
        <f t="shared" si="12"/>
        <v>6</v>
      </c>
      <c r="E131" s="14" t="s">
        <v>9</v>
      </c>
      <c r="G131" s="3"/>
      <c r="H131" s="3"/>
      <c r="I131" s="3"/>
    </row>
    <row r="132" spans="1:9" ht="28.05" customHeight="1" x14ac:dyDescent="0.25">
      <c r="A132" s="1"/>
      <c r="B132" s="10"/>
      <c r="C132" s="10"/>
      <c r="D132" s="13"/>
      <c r="E132" s="14"/>
    </row>
    <row r="133" spans="1:9" ht="28.05" customHeight="1" x14ac:dyDescent="0.3">
      <c r="A133" s="6" t="s">
        <v>510</v>
      </c>
      <c r="B133" s="10"/>
      <c r="C133" s="10"/>
      <c r="D133" s="13"/>
      <c r="E133" s="14"/>
    </row>
    <row r="134" spans="1:9" ht="28.05" customHeight="1" x14ac:dyDescent="0.25">
      <c r="A134" s="1" t="s">
        <v>12</v>
      </c>
      <c r="B134" s="10">
        <v>0</v>
      </c>
      <c r="C134" s="10">
        <f>B134*0.2</f>
        <v>0</v>
      </c>
      <c r="D134" s="13">
        <f t="shared" ref="D134" si="14">B134+C134</f>
        <v>0</v>
      </c>
      <c r="E134" s="14" t="s">
        <v>9</v>
      </c>
    </row>
    <row r="135" spans="1:9" ht="28.05" customHeight="1" x14ac:dyDescent="0.25">
      <c r="A135" s="1"/>
      <c r="B135" s="10"/>
      <c r="C135" s="10"/>
      <c r="D135" s="13"/>
      <c r="E135" s="14"/>
    </row>
    <row r="136" spans="1:9" ht="28.05" customHeight="1" x14ac:dyDescent="0.3">
      <c r="A136" s="6" t="s">
        <v>511</v>
      </c>
      <c r="B136" s="10"/>
      <c r="C136" s="10"/>
      <c r="D136" s="13"/>
      <c r="E136" s="14"/>
    </row>
    <row r="137" spans="1:9" ht="28.05" customHeight="1" x14ac:dyDescent="0.25">
      <c r="A137" s="1" t="s">
        <v>12</v>
      </c>
      <c r="B137" s="10">
        <v>0</v>
      </c>
      <c r="C137" s="10">
        <f>B137*0.2</f>
        <v>0</v>
      </c>
      <c r="D137" s="13">
        <f t="shared" ref="D137:D139" si="15">B137+C137</f>
        <v>0</v>
      </c>
      <c r="E137" s="14" t="s">
        <v>9</v>
      </c>
    </row>
    <row r="138" spans="1:9" ht="28.05" customHeight="1" x14ac:dyDescent="0.25">
      <c r="A138" s="1" t="s">
        <v>13</v>
      </c>
      <c r="B138" s="10">
        <v>1.67</v>
      </c>
      <c r="C138" s="10">
        <f>B138*0.2</f>
        <v>0.33400000000000002</v>
      </c>
      <c r="D138" s="13">
        <f t="shared" si="15"/>
        <v>2.004</v>
      </c>
      <c r="E138" s="14" t="s">
        <v>9</v>
      </c>
      <c r="G138" s="3"/>
      <c r="H138" s="3"/>
      <c r="I138" s="3"/>
    </row>
    <row r="139" spans="1:9" ht="28.05" customHeight="1" x14ac:dyDescent="0.25">
      <c r="A139" s="1" t="s">
        <v>504</v>
      </c>
      <c r="B139" s="10">
        <v>3.33</v>
      </c>
      <c r="C139" s="10">
        <f>B139*0.2</f>
        <v>0.66600000000000004</v>
      </c>
      <c r="D139" s="13">
        <f t="shared" si="15"/>
        <v>3.996</v>
      </c>
      <c r="E139" s="14" t="s">
        <v>9</v>
      </c>
      <c r="G139" s="3"/>
      <c r="H139" s="3"/>
      <c r="I139" s="3"/>
    </row>
    <row r="140" spans="1:9" ht="28.05" customHeight="1" x14ac:dyDescent="0.25">
      <c r="A140" s="1"/>
      <c r="B140" s="10"/>
      <c r="C140" s="10"/>
      <c r="D140" s="13"/>
      <c r="E140" s="14"/>
    </row>
    <row r="141" spans="1:9" ht="28.05" customHeight="1" x14ac:dyDescent="0.3">
      <c r="A141" s="6" t="s">
        <v>512</v>
      </c>
      <c r="B141" s="10">
        <v>0</v>
      </c>
      <c r="C141" s="10">
        <f>B141*0.2</f>
        <v>0</v>
      </c>
      <c r="D141" s="13">
        <f t="shared" ref="D141" si="16">B141+C141</f>
        <v>0</v>
      </c>
      <c r="E141" s="14" t="s">
        <v>9</v>
      </c>
    </row>
    <row r="142" spans="1:9" ht="28.05" customHeight="1" x14ac:dyDescent="0.25">
      <c r="A142" s="1"/>
      <c r="B142" s="10"/>
      <c r="C142" s="10"/>
      <c r="D142" s="13"/>
      <c r="E142" s="14"/>
    </row>
    <row r="143" spans="1:9" ht="28.05" customHeight="1" x14ac:dyDescent="0.3">
      <c r="A143" s="6" t="s">
        <v>513</v>
      </c>
      <c r="B143" s="10"/>
      <c r="C143" s="10"/>
      <c r="D143" s="13"/>
      <c r="E143" s="14"/>
    </row>
    <row r="144" spans="1:9" ht="28.05" customHeight="1" x14ac:dyDescent="0.25">
      <c r="A144" s="1" t="s">
        <v>12</v>
      </c>
      <c r="B144" s="10">
        <v>0</v>
      </c>
      <c r="C144" s="10">
        <f>B144*0.2</f>
        <v>0</v>
      </c>
      <c r="D144" s="13">
        <f t="shared" ref="D144" si="17">B144+C144</f>
        <v>0</v>
      </c>
      <c r="E144" s="14" t="s">
        <v>9</v>
      </c>
    </row>
    <row r="145" spans="1:9" ht="28.05" customHeight="1" x14ac:dyDescent="0.25">
      <c r="A145" s="1"/>
      <c r="B145" s="10"/>
      <c r="C145" s="10"/>
      <c r="D145" s="13"/>
      <c r="E145" s="14"/>
    </row>
    <row r="146" spans="1:9" ht="37.5" customHeight="1" x14ac:dyDescent="0.3">
      <c r="A146" s="6" t="s">
        <v>597</v>
      </c>
      <c r="B146" s="10"/>
      <c r="C146" s="10"/>
      <c r="D146" s="13"/>
      <c r="E146" s="14"/>
    </row>
    <row r="147" spans="1:9" ht="28.05" customHeight="1" x14ac:dyDescent="0.25">
      <c r="A147" s="1" t="s">
        <v>12</v>
      </c>
      <c r="B147" s="10">
        <v>0</v>
      </c>
      <c r="C147" s="10">
        <f>B147*0.2</f>
        <v>0</v>
      </c>
      <c r="D147" s="13">
        <f t="shared" ref="D147:D149" si="18">B147+C147</f>
        <v>0</v>
      </c>
      <c r="E147" s="14" t="s">
        <v>9</v>
      </c>
    </row>
    <row r="148" spans="1:9" ht="28.05" customHeight="1" x14ac:dyDescent="0.25">
      <c r="A148" s="1" t="s">
        <v>13</v>
      </c>
      <c r="B148" s="10">
        <v>1.67</v>
      </c>
      <c r="C148" s="10">
        <f>B148*0.2</f>
        <v>0.33400000000000002</v>
      </c>
      <c r="D148" s="13">
        <f t="shared" si="18"/>
        <v>2.004</v>
      </c>
      <c r="E148" s="14" t="s">
        <v>9</v>
      </c>
      <c r="G148" s="3"/>
      <c r="H148" s="3"/>
      <c r="I148" s="3"/>
    </row>
    <row r="149" spans="1:9" ht="28.05" customHeight="1" x14ac:dyDescent="0.25">
      <c r="A149" s="1" t="s">
        <v>504</v>
      </c>
      <c r="B149" s="10">
        <v>3.33</v>
      </c>
      <c r="C149" s="10">
        <f>B149*0.2</f>
        <v>0.66600000000000004</v>
      </c>
      <c r="D149" s="13">
        <f t="shared" si="18"/>
        <v>3.996</v>
      </c>
      <c r="E149" s="14" t="s">
        <v>9</v>
      </c>
      <c r="G149" s="3"/>
      <c r="H149" s="3"/>
      <c r="I149" s="3"/>
    </row>
    <row r="150" spans="1:9" ht="28.05" customHeight="1" x14ac:dyDescent="0.25">
      <c r="A150" s="1"/>
      <c r="B150" s="10"/>
      <c r="C150" s="10"/>
      <c r="D150" s="13"/>
      <c r="E150" s="14"/>
    </row>
    <row r="151" spans="1:9" ht="28.05" customHeight="1" x14ac:dyDescent="0.3">
      <c r="A151" s="6" t="s">
        <v>514</v>
      </c>
      <c r="B151" s="10"/>
      <c r="C151" s="10"/>
      <c r="D151" s="13"/>
      <c r="E151" s="14"/>
    </row>
    <row r="152" spans="1:9" ht="28.05" customHeight="1" x14ac:dyDescent="0.25">
      <c r="A152" s="1" t="s">
        <v>12</v>
      </c>
      <c r="B152" s="10">
        <v>0</v>
      </c>
      <c r="C152" s="10">
        <f>B152*0.2</f>
        <v>0</v>
      </c>
      <c r="D152" s="13">
        <f t="shared" ref="D152" si="19">B152+C152</f>
        <v>0</v>
      </c>
      <c r="E152" s="14" t="s">
        <v>9</v>
      </c>
    </row>
    <row r="153" spans="1:9" ht="28.05" customHeight="1" x14ac:dyDescent="0.25">
      <c r="A153" s="1"/>
      <c r="B153" s="10"/>
      <c r="C153" s="10"/>
      <c r="D153" s="13"/>
      <c r="E153" s="14"/>
    </row>
    <row r="154" spans="1:9" ht="28.05" customHeight="1" x14ac:dyDescent="0.3">
      <c r="A154" s="6" t="s">
        <v>515</v>
      </c>
      <c r="B154" s="10"/>
      <c r="C154" s="10"/>
      <c r="D154" s="13"/>
      <c r="E154" s="14"/>
    </row>
    <row r="155" spans="1:9" ht="28.05" customHeight="1" x14ac:dyDescent="0.25">
      <c r="A155" s="1" t="s">
        <v>504</v>
      </c>
      <c r="B155" s="10">
        <v>0</v>
      </c>
      <c r="C155" s="10">
        <f>B155*0.2</f>
        <v>0</v>
      </c>
      <c r="D155" s="13">
        <f t="shared" ref="D155" si="20">B155+C155</f>
        <v>0</v>
      </c>
      <c r="E155" s="14" t="s">
        <v>9</v>
      </c>
    </row>
    <row r="156" spans="1:9" ht="28.05" customHeight="1" x14ac:dyDescent="0.25">
      <c r="A156" s="1"/>
      <c r="B156" s="10"/>
      <c r="C156" s="10"/>
      <c r="D156" s="13"/>
      <c r="E156" s="14"/>
    </row>
    <row r="157" spans="1:9" ht="28.05" customHeight="1" x14ac:dyDescent="0.3">
      <c r="A157" s="6" t="s">
        <v>516</v>
      </c>
      <c r="B157" s="10"/>
      <c r="C157" s="10"/>
      <c r="D157" s="13"/>
      <c r="E157" s="14"/>
    </row>
    <row r="158" spans="1:9" ht="28.05" customHeight="1" x14ac:dyDescent="0.25">
      <c r="A158" s="1" t="s">
        <v>504</v>
      </c>
      <c r="B158" s="10">
        <v>0</v>
      </c>
      <c r="C158" s="10">
        <f>B158*0.2</f>
        <v>0</v>
      </c>
      <c r="D158" s="13">
        <f t="shared" ref="D158" si="21">B158+C158</f>
        <v>0</v>
      </c>
      <c r="E158" s="14" t="s">
        <v>9</v>
      </c>
    </row>
    <row r="159" spans="1:9" ht="28.05" customHeight="1" x14ac:dyDescent="0.25">
      <c r="A159" s="1"/>
      <c r="B159" s="10"/>
      <c r="C159" s="10"/>
      <c r="D159" s="13"/>
      <c r="E159" s="14"/>
    </row>
    <row r="160" spans="1:9" ht="28.05" customHeight="1" x14ac:dyDescent="0.3">
      <c r="A160" s="6" t="s">
        <v>517</v>
      </c>
      <c r="B160" s="10"/>
      <c r="C160" s="10"/>
      <c r="D160" s="13"/>
      <c r="E160" s="14"/>
    </row>
    <row r="161" spans="1:7" ht="28.05" customHeight="1" x14ac:dyDescent="0.25">
      <c r="A161" s="1" t="s">
        <v>504</v>
      </c>
      <c r="B161" s="10">
        <v>0</v>
      </c>
      <c r="C161" s="10">
        <f>B161*0.2</f>
        <v>0</v>
      </c>
      <c r="D161" s="13">
        <f t="shared" ref="D161" si="22">B161+C161</f>
        <v>0</v>
      </c>
      <c r="E161" s="14" t="s">
        <v>9</v>
      </c>
    </row>
    <row r="162" spans="1:7" ht="28.05" customHeight="1" x14ac:dyDescent="0.25">
      <c r="A162" s="1"/>
      <c r="B162" s="10"/>
      <c r="C162" s="10"/>
      <c r="D162" s="13"/>
      <c r="E162" s="14"/>
    </row>
    <row r="163" spans="1:7" ht="40.950000000000003" customHeight="1" x14ac:dyDescent="0.3">
      <c r="A163" s="6" t="s">
        <v>14</v>
      </c>
      <c r="B163" s="7" t="s">
        <v>0</v>
      </c>
      <c r="C163" s="7" t="s">
        <v>1</v>
      </c>
      <c r="D163" s="7" t="s">
        <v>2</v>
      </c>
      <c r="E163" s="8" t="s">
        <v>262</v>
      </c>
    </row>
    <row r="164" spans="1:7" ht="28.05" customHeight="1" x14ac:dyDescent="0.25">
      <c r="A164" s="1" t="s">
        <v>15</v>
      </c>
      <c r="B164" s="10">
        <v>70</v>
      </c>
      <c r="C164" s="10">
        <v>0</v>
      </c>
      <c r="D164" s="13">
        <f t="shared" ref="D164:D167" si="23">B164+C164</f>
        <v>70</v>
      </c>
      <c r="E164" s="14" t="s">
        <v>4</v>
      </c>
      <c r="G164" s="3"/>
    </row>
    <row r="165" spans="1:7" ht="28.05" customHeight="1" x14ac:dyDescent="0.25">
      <c r="A165" s="1" t="s">
        <v>16</v>
      </c>
      <c r="B165" s="10">
        <v>35</v>
      </c>
      <c r="C165" s="10">
        <v>0</v>
      </c>
      <c r="D165" s="13">
        <f t="shared" si="23"/>
        <v>35</v>
      </c>
      <c r="E165" s="14" t="s">
        <v>4</v>
      </c>
      <c r="G165" s="3"/>
    </row>
    <row r="166" spans="1:7" ht="28.05" customHeight="1" x14ac:dyDescent="0.25">
      <c r="A166" s="1" t="s">
        <v>17</v>
      </c>
      <c r="B166" s="10">
        <v>50</v>
      </c>
      <c r="C166" s="10">
        <v>0</v>
      </c>
      <c r="D166" s="13">
        <f t="shared" si="23"/>
        <v>50</v>
      </c>
      <c r="E166" s="14" t="s">
        <v>4</v>
      </c>
      <c r="G166" s="3"/>
    </row>
    <row r="167" spans="1:7" ht="28.05" customHeight="1" x14ac:dyDescent="0.25">
      <c r="A167" s="1" t="s">
        <v>16</v>
      </c>
      <c r="B167" s="10">
        <v>25</v>
      </c>
      <c r="C167" s="10">
        <v>0</v>
      </c>
      <c r="D167" s="13">
        <f t="shared" si="23"/>
        <v>25</v>
      </c>
      <c r="E167" s="14" t="s">
        <v>4</v>
      </c>
      <c r="G167" s="3"/>
    </row>
    <row r="168" spans="1:7" ht="19.95" customHeight="1" x14ac:dyDescent="0.25">
      <c r="A168" s="15"/>
    </row>
    <row r="169" spans="1:7" ht="13.95" customHeight="1" x14ac:dyDescent="0.25">
      <c r="A169" s="15"/>
    </row>
    <row r="170" spans="1:7" ht="13.95" customHeight="1" x14ac:dyDescent="0.25">
      <c r="A170" s="15"/>
    </row>
    <row r="171" spans="1:7" ht="13.95" customHeight="1" x14ac:dyDescent="0.25">
      <c r="A171" s="15"/>
    </row>
    <row r="172" spans="1:7" ht="13.95" customHeight="1" x14ac:dyDescent="0.25">
      <c r="A172" s="15"/>
    </row>
    <row r="173" spans="1:7" ht="13.95" customHeight="1" x14ac:dyDescent="0.25">
      <c r="A173" s="15"/>
    </row>
    <row r="174" spans="1:7" ht="13.95" customHeight="1" x14ac:dyDescent="0.25">
      <c r="A174" s="15"/>
    </row>
    <row r="175" spans="1:7" ht="13.95" customHeight="1" x14ac:dyDescent="0.25">
      <c r="A175" s="15"/>
    </row>
    <row r="176" spans="1:7" ht="13.95" customHeight="1" x14ac:dyDescent="0.25">
      <c r="A176" s="15"/>
    </row>
    <row r="177" spans="1:7" ht="28.05" customHeight="1" x14ac:dyDescent="0.3">
      <c r="A177" s="5" t="s">
        <v>18</v>
      </c>
    </row>
    <row r="178" spans="1:7" ht="31.2" x14ac:dyDescent="0.3">
      <c r="A178" s="15"/>
      <c r="B178" s="7" t="s">
        <v>0</v>
      </c>
      <c r="C178" s="7" t="s">
        <v>1</v>
      </c>
      <c r="D178" s="7" t="s">
        <v>2</v>
      </c>
      <c r="E178" s="8" t="s">
        <v>262</v>
      </c>
    </row>
    <row r="179" spans="1:7" ht="28.05" customHeight="1" x14ac:dyDescent="0.25">
      <c r="A179" s="1" t="s">
        <v>520</v>
      </c>
      <c r="B179" s="10">
        <v>6.25</v>
      </c>
      <c r="C179" s="10">
        <f>B179*0.2</f>
        <v>1.25</v>
      </c>
      <c r="D179" s="13">
        <f t="shared" ref="D179" si="24">B179+C179</f>
        <v>7.5</v>
      </c>
      <c r="E179" s="14" t="s">
        <v>9</v>
      </c>
      <c r="G179" s="3"/>
    </row>
    <row r="181" spans="1:7" x14ac:dyDescent="0.25">
      <c r="A181" s="16"/>
    </row>
    <row r="182" spans="1:7" ht="31.2" x14ac:dyDescent="0.3">
      <c r="A182" s="6" t="s">
        <v>19</v>
      </c>
    </row>
    <row r="183" spans="1:7" ht="31.2" x14ac:dyDescent="0.3">
      <c r="A183" s="17" t="s">
        <v>20</v>
      </c>
      <c r="B183" s="7" t="s">
        <v>0</v>
      </c>
      <c r="C183" s="7" t="s">
        <v>1</v>
      </c>
      <c r="D183" s="7" t="s">
        <v>2</v>
      </c>
      <c r="E183" s="8" t="s">
        <v>262</v>
      </c>
    </row>
    <row r="184" spans="1:7" ht="28.05" customHeight="1" x14ac:dyDescent="0.25">
      <c r="A184" s="18" t="s">
        <v>460</v>
      </c>
      <c r="B184" s="10">
        <v>10</v>
      </c>
      <c r="C184" s="10">
        <v>0</v>
      </c>
      <c r="D184" s="13">
        <f t="shared" ref="D184:D186" si="25">B184+C184</f>
        <v>10</v>
      </c>
      <c r="E184" s="70" t="s">
        <v>199</v>
      </c>
      <c r="G184" s="3"/>
    </row>
    <row r="185" spans="1:7" ht="28.05" customHeight="1" x14ac:dyDescent="0.25">
      <c r="A185" s="18" t="s">
        <v>461</v>
      </c>
      <c r="B185" s="10">
        <v>17.5</v>
      </c>
      <c r="C185" s="10">
        <v>0</v>
      </c>
      <c r="D185" s="13">
        <f t="shared" si="25"/>
        <v>17.5</v>
      </c>
      <c r="E185" s="70" t="s">
        <v>199</v>
      </c>
      <c r="G185" s="3"/>
    </row>
    <row r="186" spans="1:7" ht="28.05" customHeight="1" x14ac:dyDescent="0.25">
      <c r="A186" s="18" t="s">
        <v>462</v>
      </c>
      <c r="B186" s="10">
        <v>23.5</v>
      </c>
      <c r="C186" s="10">
        <v>0</v>
      </c>
      <c r="D186" s="13">
        <f t="shared" si="25"/>
        <v>23.5</v>
      </c>
      <c r="E186" s="70" t="s">
        <v>199</v>
      </c>
      <c r="G186" s="3"/>
    </row>
    <row r="187" spans="1:7" ht="28.05" customHeight="1" x14ac:dyDescent="0.25">
      <c r="A187" s="15"/>
    </row>
    <row r="188" spans="1:7" ht="31.2" x14ac:dyDescent="0.3">
      <c r="A188" s="17" t="s">
        <v>21</v>
      </c>
      <c r="B188" s="7" t="s">
        <v>0</v>
      </c>
      <c r="C188" s="7" t="s">
        <v>1</v>
      </c>
      <c r="D188" s="7" t="s">
        <v>2</v>
      </c>
      <c r="E188" s="8" t="s">
        <v>262</v>
      </c>
    </row>
    <row r="189" spans="1:7" ht="28.05" customHeight="1" x14ac:dyDescent="0.25">
      <c r="A189" s="1" t="s">
        <v>460</v>
      </c>
      <c r="B189" s="10">
        <v>10</v>
      </c>
      <c r="C189" s="10">
        <v>0</v>
      </c>
      <c r="D189" s="13">
        <f t="shared" ref="D189:D191" si="26">B189+C189</f>
        <v>10</v>
      </c>
      <c r="E189" s="70" t="s">
        <v>199</v>
      </c>
      <c r="G189" s="3"/>
    </row>
    <row r="190" spans="1:7" ht="28.05" customHeight="1" x14ac:dyDescent="0.25">
      <c r="A190" s="1" t="s">
        <v>461</v>
      </c>
      <c r="B190" s="10">
        <v>19.5</v>
      </c>
      <c r="C190" s="10">
        <v>0</v>
      </c>
      <c r="D190" s="13">
        <f t="shared" si="26"/>
        <v>19.5</v>
      </c>
      <c r="E190" s="70" t="s">
        <v>199</v>
      </c>
      <c r="G190" s="3"/>
    </row>
    <row r="191" spans="1:7" ht="28.05" customHeight="1" x14ac:dyDescent="0.25">
      <c r="A191" s="1" t="s">
        <v>462</v>
      </c>
      <c r="B191" s="10">
        <v>25</v>
      </c>
      <c r="C191" s="10">
        <v>0</v>
      </c>
      <c r="D191" s="13">
        <f t="shared" si="26"/>
        <v>25</v>
      </c>
      <c r="E191" s="70" t="s">
        <v>199</v>
      </c>
      <c r="G191" s="3"/>
    </row>
    <row r="192" spans="1:7" ht="28.05" customHeight="1" x14ac:dyDescent="0.25">
      <c r="A192" s="15"/>
    </row>
    <row r="193" spans="1:7" ht="31.2" x14ac:dyDescent="0.3">
      <c r="A193" s="17" t="s">
        <v>672</v>
      </c>
      <c r="B193" s="7" t="s">
        <v>0</v>
      </c>
      <c r="C193" s="7" t="s">
        <v>1</v>
      </c>
      <c r="D193" s="7" t="s">
        <v>2</v>
      </c>
      <c r="E193" s="8" t="s">
        <v>262</v>
      </c>
    </row>
    <row r="194" spans="1:7" ht="28.05" customHeight="1" x14ac:dyDescent="0.25">
      <c r="A194" s="1" t="s">
        <v>460</v>
      </c>
      <c r="B194" s="11">
        <v>9</v>
      </c>
      <c r="C194" s="10">
        <v>0</v>
      </c>
      <c r="D194" s="13">
        <f t="shared" ref="D194:D196" si="27">B194+C194</f>
        <v>9</v>
      </c>
      <c r="E194" s="70" t="s">
        <v>199</v>
      </c>
      <c r="G194" s="3"/>
    </row>
    <row r="195" spans="1:7" ht="28.05" customHeight="1" x14ac:dyDescent="0.25">
      <c r="A195" s="1" t="s">
        <v>461</v>
      </c>
      <c r="B195" s="11">
        <v>21</v>
      </c>
      <c r="C195" s="10">
        <v>0</v>
      </c>
      <c r="D195" s="13">
        <f t="shared" si="27"/>
        <v>21</v>
      </c>
      <c r="E195" s="70" t="s">
        <v>199</v>
      </c>
      <c r="G195" s="3"/>
    </row>
    <row r="196" spans="1:7" ht="28.05" customHeight="1" x14ac:dyDescent="0.25">
      <c r="A196" s="1" t="s">
        <v>462</v>
      </c>
      <c r="B196" s="11">
        <v>36</v>
      </c>
      <c r="C196" s="10">
        <v>0</v>
      </c>
      <c r="D196" s="13">
        <f t="shared" si="27"/>
        <v>36</v>
      </c>
      <c r="E196" s="70" t="s">
        <v>199</v>
      </c>
      <c r="G196" s="3"/>
    </row>
    <row r="197" spans="1:7" ht="28.05" customHeight="1" x14ac:dyDescent="0.25">
      <c r="A197" s="16"/>
      <c r="D197" s="4"/>
      <c r="E197" s="4"/>
    </row>
    <row r="198" spans="1:7" ht="31.2" x14ac:dyDescent="0.3">
      <c r="A198" s="17" t="s">
        <v>673</v>
      </c>
      <c r="B198" s="7" t="s">
        <v>0</v>
      </c>
      <c r="C198" s="7" t="s">
        <v>1</v>
      </c>
      <c r="D198" s="7" t="s">
        <v>2</v>
      </c>
      <c r="E198" s="8" t="s">
        <v>262</v>
      </c>
    </row>
    <row r="199" spans="1:7" ht="28.05" customHeight="1" x14ac:dyDescent="0.25">
      <c r="A199" s="1" t="s">
        <v>460</v>
      </c>
      <c r="B199" s="11">
        <v>9</v>
      </c>
      <c r="C199" s="10">
        <v>0</v>
      </c>
      <c r="D199" s="13">
        <f t="shared" ref="D199:D201" si="28">B199+C199</f>
        <v>9</v>
      </c>
      <c r="E199" s="70" t="s">
        <v>199</v>
      </c>
      <c r="G199" s="3"/>
    </row>
    <row r="200" spans="1:7" ht="28.05" customHeight="1" x14ac:dyDescent="0.25">
      <c r="A200" s="1" t="s">
        <v>461</v>
      </c>
      <c r="B200" s="11">
        <v>26.5</v>
      </c>
      <c r="C200" s="10">
        <v>0</v>
      </c>
      <c r="D200" s="13">
        <f t="shared" si="28"/>
        <v>26.5</v>
      </c>
      <c r="E200" s="70" t="s">
        <v>199</v>
      </c>
      <c r="G200" s="3"/>
    </row>
    <row r="201" spans="1:7" ht="28.05" customHeight="1" x14ac:dyDescent="0.25">
      <c r="A201" s="1" t="s">
        <v>462</v>
      </c>
      <c r="B201" s="11">
        <v>42</v>
      </c>
      <c r="C201" s="10">
        <v>0</v>
      </c>
      <c r="D201" s="13">
        <f t="shared" si="28"/>
        <v>42</v>
      </c>
      <c r="E201" s="70" t="s">
        <v>199</v>
      </c>
      <c r="G201" s="3"/>
    </row>
    <row r="202" spans="1:7" ht="28.05" customHeight="1" x14ac:dyDescent="0.25">
      <c r="A202" s="15"/>
    </row>
    <row r="203" spans="1:7" ht="31.2" x14ac:dyDescent="0.3">
      <c r="A203" s="17" t="s">
        <v>467</v>
      </c>
    </row>
    <row r="204" spans="1:7" ht="31.2" x14ac:dyDescent="0.3">
      <c r="A204" s="17" t="s">
        <v>20</v>
      </c>
      <c r="B204" s="7" t="s">
        <v>0</v>
      </c>
      <c r="C204" s="7" t="s">
        <v>1</v>
      </c>
      <c r="D204" s="7" t="s">
        <v>2</v>
      </c>
      <c r="E204" s="8" t="s">
        <v>262</v>
      </c>
    </row>
    <row r="205" spans="1:7" ht="28.05" customHeight="1" x14ac:dyDescent="0.25">
      <c r="A205" s="1" t="s">
        <v>460</v>
      </c>
      <c r="B205" s="10">
        <v>7</v>
      </c>
      <c r="C205" s="10">
        <v>0</v>
      </c>
      <c r="D205" s="13">
        <f t="shared" ref="D205:D207" si="29">B205+C205</f>
        <v>7</v>
      </c>
      <c r="E205" s="70" t="s">
        <v>199</v>
      </c>
      <c r="G205" s="3"/>
    </row>
    <row r="206" spans="1:7" ht="28.05" customHeight="1" x14ac:dyDescent="0.25">
      <c r="A206" s="1" t="s">
        <v>461</v>
      </c>
      <c r="B206" s="10">
        <v>11.5</v>
      </c>
      <c r="C206" s="10">
        <v>0</v>
      </c>
      <c r="D206" s="13">
        <f t="shared" si="29"/>
        <v>11.5</v>
      </c>
      <c r="E206" s="70" t="s">
        <v>199</v>
      </c>
      <c r="G206" s="3"/>
    </row>
    <row r="207" spans="1:7" ht="28.05" customHeight="1" x14ac:dyDescent="0.25">
      <c r="A207" s="1" t="s">
        <v>462</v>
      </c>
      <c r="B207" s="10">
        <v>15.5</v>
      </c>
      <c r="C207" s="10">
        <v>0</v>
      </c>
      <c r="D207" s="13">
        <f t="shared" si="29"/>
        <v>15.5</v>
      </c>
      <c r="E207" s="70" t="s">
        <v>199</v>
      </c>
      <c r="G207" s="3"/>
    </row>
    <row r="208" spans="1:7" ht="19.95" customHeight="1" x14ac:dyDescent="0.25"/>
    <row r="209" spans="1:5" ht="19.95" customHeight="1" x14ac:dyDescent="0.25">
      <c r="A209" s="16"/>
    </row>
    <row r="210" spans="1:5" ht="31.2" x14ac:dyDescent="0.3">
      <c r="A210" s="17" t="s">
        <v>21</v>
      </c>
      <c r="B210" s="7" t="s">
        <v>0</v>
      </c>
      <c r="C210" s="7" t="s">
        <v>1</v>
      </c>
      <c r="D210" s="7" t="s">
        <v>2</v>
      </c>
      <c r="E210" s="8" t="s">
        <v>262</v>
      </c>
    </row>
    <row r="211" spans="1:5" ht="28.05" customHeight="1" x14ac:dyDescent="0.25">
      <c r="A211" s="1" t="s">
        <v>460</v>
      </c>
      <c r="B211" s="10">
        <v>7</v>
      </c>
      <c r="C211" s="10">
        <v>0</v>
      </c>
      <c r="D211" s="13">
        <f t="shared" ref="D211:D213" si="30">B211+C211</f>
        <v>7</v>
      </c>
      <c r="E211" s="70" t="s">
        <v>199</v>
      </c>
    </row>
    <row r="212" spans="1:5" ht="28.05" customHeight="1" x14ac:dyDescent="0.25">
      <c r="A212" s="1" t="s">
        <v>461</v>
      </c>
      <c r="B212" s="10">
        <v>13</v>
      </c>
      <c r="C212" s="10">
        <v>0</v>
      </c>
      <c r="D212" s="13">
        <f t="shared" si="30"/>
        <v>13</v>
      </c>
      <c r="E212" s="70" t="s">
        <v>199</v>
      </c>
    </row>
    <row r="213" spans="1:5" ht="28.05" customHeight="1" x14ac:dyDescent="0.25">
      <c r="A213" s="1" t="s">
        <v>462</v>
      </c>
      <c r="B213" s="10">
        <v>17</v>
      </c>
      <c r="C213" s="10">
        <v>0</v>
      </c>
      <c r="D213" s="13">
        <f t="shared" si="30"/>
        <v>17</v>
      </c>
      <c r="E213" s="70" t="s">
        <v>199</v>
      </c>
    </row>
    <row r="214" spans="1:5" ht="19.95" customHeight="1" x14ac:dyDescent="0.25">
      <c r="A214" s="15"/>
    </row>
    <row r="215" spans="1:5" ht="31.2" x14ac:dyDescent="0.3">
      <c r="A215" s="17" t="s">
        <v>672</v>
      </c>
      <c r="B215" s="7" t="s">
        <v>0</v>
      </c>
      <c r="C215" s="7" t="s">
        <v>1</v>
      </c>
      <c r="D215" s="7" t="s">
        <v>2</v>
      </c>
      <c r="E215" s="8" t="s">
        <v>262</v>
      </c>
    </row>
    <row r="216" spans="1:5" ht="28.05" customHeight="1" x14ac:dyDescent="0.25">
      <c r="A216" s="1" t="s">
        <v>460</v>
      </c>
      <c r="B216" s="10">
        <v>7</v>
      </c>
      <c r="C216" s="10">
        <v>0</v>
      </c>
      <c r="D216" s="13">
        <f t="shared" ref="D216:D218" si="31">B216+C216</f>
        <v>7</v>
      </c>
      <c r="E216" s="70" t="s">
        <v>199</v>
      </c>
    </row>
    <row r="217" spans="1:5" ht="28.05" customHeight="1" x14ac:dyDescent="0.25">
      <c r="A217" s="1" t="s">
        <v>461</v>
      </c>
      <c r="B217" s="10">
        <v>18</v>
      </c>
      <c r="C217" s="10">
        <v>0</v>
      </c>
      <c r="D217" s="13">
        <f t="shared" si="31"/>
        <v>18</v>
      </c>
      <c r="E217" s="70" t="s">
        <v>199</v>
      </c>
    </row>
    <row r="218" spans="1:5" ht="28.05" customHeight="1" x14ac:dyDescent="0.25">
      <c r="A218" s="1" t="s">
        <v>462</v>
      </c>
      <c r="B218" s="10">
        <v>26</v>
      </c>
      <c r="C218" s="10">
        <v>0</v>
      </c>
      <c r="D218" s="13">
        <f t="shared" si="31"/>
        <v>26</v>
      </c>
      <c r="E218" s="70" t="s">
        <v>199</v>
      </c>
    </row>
    <row r="219" spans="1:5" ht="28.05" customHeight="1" x14ac:dyDescent="0.25">
      <c r="A219" s="16"/>
    </row>
    <row r="220" spans="1:5" ht="31.2" x14ac:dyDescent="0.3">
      <c r="A220" s="17" t="s">
        <v>673</v>
      </c>
      <c r="B220" s="7" t="s">
        <v>0</v>
      </c>
      <c r="C220" s="7" t="s">
        <v>1</v>
      </c>
      <c r="D220" s="7" t="s">
        <v>2</v>
      </c>
      <c r="E220" s="8" t="s">
        <v>262</v>
      </c>
    </row>
    <row r="221" spans="1:5" ht="28.05" customHeight="1" x14ac:dyDescent="0.25">
      <c r="A221" s="1" t="s">
        <v>460</v>
      </c>
      <c r="B221" s="10">
        <v>7</v>
      </c>
      <c r="C221" s="10">
        <v>0</v>
      </c>
      <c r="D221" s="13">
        <f t="shared" ref="D221:D223" si="32">B221+C221</f>
        <v>7</v>
      </c>
      <c r="E221" s="70" t="s">
        <v>199</v>
      </c>
    </row>
    <row r="222" spans="1:5" ht="28.05" customHeight="1" x14ac:dyDescent="0.25">
      <c r="A222" s="1" t="s">
        <v>461</v>
      </c>
      <c r="B222" s="10">
        <v>21</v>
      </c>
      <c r="C222" s="10">
        <v>0</v>
      </c>
      <c r="D222" s="13">
        <f t="shared" si="32"/>
        <v>21</v>
      </c>
      <c r="E222" s="70" t="s">
        <v>199</v>
      </c>
    </row>
    <row r="223" spans="1:5" ht="28.05" customHeight="1" x14ac:dyDescent="0.25">
      <c r="A223" s="1" t="s">
        <v>462</v>
      </c>
      <c r="B223" s="10">
        <v>36</v>
      </c>
      <c r="C223" s="10">
        <v>0</v>
      </c>
      <c r="D223" s="13">
        <f t="shared" si="32"/>
        <v>36</v>
      </c>
      <c r="E223" s="70" t="s">
        <v>199</v>
      </c>
    </row>
    <row r="224" spans="1:5" x14ac:dyDescent="0.25">
      <c r="A224" s="16"/>
    </row>
    <row r="225" spans="1:9" x14ac:dyDescent="0.25">
      <c r="A225" s="16"/>
    </row>
    <row r="226" spans="1:9" ht="31.2" x14ac:dyDescent="0.3">
      <c r="A226" s="6" t="s">
        <v>468</v>
      </c>
      <c r="B226" s="75" t="s">
        <v>0</v>
      </c>
      <c r="C226" s="75" t="s">
        <v>1</v>
      </c>
      <c r="D226" s="76" t="s">
        <v>2</v>
      </c>
      <c r="E226" s="75" t="s">
        <v>262</v>
      </c>
    </row>
    <row r="227" spans="1:9" ht="19.95" customHeight="1" x14ac:dyDescent="0.25">
      <c r="A227" s="1" t="s">
        <v>469</v>
      </c>
      <c r="B227" s="10">
        <v>30</v>
      </c>
      <c r="C227" s="10">
        <v>0</v>
      </c>
      <c r="D227" s="13">
        <f t="shared" ref="D227" si="33">B227+C227</f>
        <v>30</v>
      </c>
      <c r="E227" s="70" t="s">
        <v>199</v>
      </c>
    </row>
    <row r="228" spans="1:9" x14ac:dyDescent="0.25">
      <c r="B228" s="16"/>
      <c r="C228" s="16"/>
      <c r="D228" s="64"/>
      <c r="E228" s="72"/>
    </row>
    <row r="229" spans="1:9" ht="46.8" x14ac:dyDescent="0.3">
      <c r="A229" s="6" t="s">
        <v>470</v>
      </c>
      <c r="B229" s="75" t="s">
        <v>0</v>
      </c>
      <c r="C229" s="75" t="s">
        <v>1</v>
      </c>
      <c r="D229" s="76" t="s">
        <v>2</v>
      </c>
      <c r="E229" s="75" t="s">
        <v>262</v>
      </c>
    </row>
    <row r="230" spans="1:9" x14ac:dyDescent="0.25">
      <c r="A230" s="1" t="s">
        <v>471</v>
      </c>
      <c r="B230" s="10">
        <v>7</v>
      </c>
      <c r="C230" s="10">
        <v>0</v>
      </c>
      <c r="D230" s="13">
        <f t="shared" ref="D230" si="34">B230+C230</f>
        <v>7</v>
      </c>
      <c r="E230" s="70" t="s">
        <v>199</v>
      </c>
    </row>
    <row r="231" spans="1:9" x14ac:dyDescent="0.25">
      <c r="A231" s="16"/>
    </row>
    <row r="232" spans="1:9" x14ac:dyDescent="0.25">
      <c r="A232" s="16"/>
    </row>
    <row r="233" spans="1:9" ht="28.05" customHeight="1" x14ac:dyDescent="0.3">
      <c r="A233" s="26" t="s">
        <v>264</v>
      </c>
    </row>
    <row r="234" spans="1:9" ht="28.05" customHeight="1" x14ac:dyDescent="0.25"/>
    <row r="235" spans="1:9" ht="31.2" x14ac:dyDescent="0.3">
      <c r="A235" s="17" t="s">
        <v>259</v>
      </c>
      <c r="B235" s="7" t="s">
        <v>0</v>
      </c>
      <c r="C235" s="7" t="s">
        <v>1</v>
      </c>
      <c r="D235" s="7" t="s">
        <v>2</v>
      </c>
      <c r="E235" s="8" t="s">
        <v>262</v>
      </c>
    </row>
    <row r="236" spans="1:9" ht="28.05" customHeight="1" x14ac:dyDescent="0.25">
      <c r="A236" s="18" t="s">
        <v>485</v>
      </c>
      <c r="B236" s="10">
        <v>3.927</v>
      </c>
      <c r="C236" s="10">
        <f>B236*0.2</f>
        <v>0.7854000000000001</v>
      </c>
      <c r="D236" s="10">
        <f>B236+C236</f>
        <v>4.7124000000000006</v>
      </c>
      <c r="E236" s="12" t="s">
        <v>9</v>
      </c>
      <c r="G236" s="3"/>
      <c r="H236" s="3"/>
      <c r="I236" s="3"/>
    </row>
    <row r="237" spans="1:9" ht="28.05" customHeight="1" x14ac:dyDescent="0.25">
      <c r="A237" s="18" t="s">
        <v>562</v>
      </c>
      <c r="B237" s="103">
        <v>4.74</v>
      </c>
      <c r="C237" s="10">
        <f t="shared" ref="C237:C239" si="35">B237*0.2</f>
        <v>0.94800000000000006</v>
      </c>
      <c r="D237" s="10">
        <f t="shared" ref="D237:D239" si="36">B237+C237</f>
        <v>5.6880000000000006</v>
      </c>
      <c r="E237" s="12" t="s">
        <v>9</v>
      </c>
      <c r="G237" s="3"/>
      <c r="H237" s="3"/>
      <c r="I237" s="3"/>
    </row>
    <row r="238" spans="1:9" ht="28.05" customHeight="1" x14ac:dyDescent="0.25">
      <c r="A238" s="18" t="s">
        <v>258</v>
      </c>
      <c r="B238" s="10">
        <v>2.04</v>
      </c>
      <c r="C238" s="10">
        <f t="shared" si="35"/>
        <v>0.40800000000000003</v>
      </c>
      <c r="D238" s="10">
        <f t="shared" si="36"/>
        <v>2.448</v>
      </c>
      <c r="E238" s="77" t="s">
        <v>9</v>
      </c>
      <c r="G238" s="3"/>
      <c r="H238" s="3"/>
      <c r="I238" s="3"/>
    </row>
    <row r="239" spans="1:9" ht="28.05" customHeight="1" x14ac:dyDescent="0.25">
      <c r="A239" s="18" t="s">
        <v>272</v>
      </c>
      <c r="B239" s="10">
        <v>10.191500000000001</v>
      </c>
      <c r="C239" s="10">
        <f t="shared" si="35"/>
        <v>2.0383000000000004</v>
      </c>
      <c r="D239" s="10">
        <f t="shared" si="36"/>
        <v>12.229800000000001</v>
      </c>
      <c r="E239" s="12" t="s">
        <v>9</v>
      </c>
      <c r="G239" s="3"/>
      <c r="H239" s="3"/>
      <c r="I239" s="3"/>
    </row>
    <row r="240" spans="1:9" ht="28.05" customHeight="1" x14ac:dyDescent="0.25">
      <c r="A240" s="63"/>
      <c r="B240" s="16"/>
      <c r="C240" s="16"/>
      <c r="D240" s="16"/>
      <c r="E240" s="28"/>
    </row>
    <row r="241" spans="1:7" ht="28.05" customHeight="1" x14ac:dyDescent="0.25"/>
    <row r="242" spans="1:7" ht="28.05" customHeight="1" x14ac:dyDescent="0.25"/>
    <row r="243" spans="1:7" ht="28.05" customHeight="1" x14ac:dyDescent="0.25"/>
    <row r="244" spans="1:7" ht="28.05" customHeight="1" x14ac:dyDescent="0.25"/>
    <row r="245" spans="1:7" ht="28.05" customHeight="1" x14ac:dyDescent="0.3">
      <c r="A245" s="19" t="s">
        <v>274</v>
      </c>
    </row>
    <row r="246" spans="1:7" ht="28.05" customHeight="1" x14ac:dyDescent="0.3">
      <c r="A246" s="19"/>
    </row>
    <row r="247" spans="1:7" ht="31.2" x14ac:dyDescent="0.3">
      <c r="A247" s="20"/>
      <c r="B247" s="7" t="s">
        <v>0</v>
      </c>
      <c r="C247" s="7" t="s">
        <v>1</v>
      </c>
      <c r="D247" s="7" t="s">
        <v>2</v>
      </c>
      <c r="E247" s="8" t="s">
        <v>262</v>
      </c>
    </row>
    <row r="248" spans="1:7" ht="28.05" customHeight="1" x14ac:dyDescent="0.3">
      <c r="A248" s="21" t="s">
        <v>275</v>
      </c>
      <c r="B248" s="10">
        <v>350</v>
      </c>
      <c r="C248" s="10">
        <v>0</v>
      </c>
      <c r="D248" s="70">
        <f>B248</f>
        <v>350</v>
      </c>
      <c r="E248" s="70" t="s">
        <v>4</v>
      </c>
      <c r="G248" s="3"/>
    </row>
    <row r="249" spans="1:7" ht="28.05" customHeight="1" x14ac:dyDescent="0.3">
      <c r="A249" s="21" t="s">
        <v>563</v>
      </c>
      <c r="B249" s="10">
        <v>250</v>
      </c>
      <c r="C249" s="10">
        <v>0</v>
      </c>
      <c r="D249" s="70">
        <v>250</v>
      </c>
      <c r="E249" s="12" t="s">
        <v>4</v>
      </c>
      <c r="G249" s="3"/>
    </row>
    <row r="250" spans="1:7" ht="28.05" customHeight="1" x14ac:dyDescent="0.3">
      <c r="A250" s="21"/>
      <c r="B250" s="10"/>
      <c r="C250" s="10"/>
      <c r="D250" s="70"/>
      <c r="E250" s="12"/>
      <c r="G250" s="3"/>
    </row>
    <row r="251" spans="1:7" ht="28.05" customHeight="1" x14ac:dyDescent="0.3">
      <c r="A251" s="21" t="s">
        <v>276</v>
      </c>
      <c r="B251" s="10"/>
      <c r="C251" s="10"/>
      <c r="D251" s="70"/>
      <c r="E251" s="1"/>
    </row>
    <row r="252" spans="1:7" ht="28.05" customHeight="1" x14ac:dyDescent="0.25">
      <c r="A252" s="4" t="s">
        <v>293</v>
      </c>
      <c r="B252" s="10">
        <v>330</v>
      </c>
      <c r="C252" s="10">
        <v>0</v>
      </c>
      <c r="D252" s="70">
        <f>B252</f>
        <v>330</v>
      </c>
      <c r="E252" s="70" t="s">
        <v>4</v>
      </c>
      <c r="G252" s="3"/>
    </row>
    <row r="253" spans="1:7" ht="32.549999999999997" customHeight="1" x14ac:dyDescent="0.25">
      <c r="A253" s="1" t="s">
        <v>277</v>
      </c>
      <c r="B253" s="10">
        <v>935</v>
      </c>
      <c r="C253" s="10">
        <v>0</v>
      </c>
      <c r="D253" s="70">
        <f t="shared" ref="D253:D254" si="37">B253</f>
        <v>935</v>
      </c>
      <c r="E253" s="70" t="s">
        <v>4</v>
      </c>
      <c r="G253" s="3"/>
    </row>
    <row r="254" spans="1:7" ht="28.05" customHeight="1" x14ac:dyDescent="0.25">
      <c r="A254" s="1" t="s">
        <v>278</v>
      </c>
      <c r="B254" s="10">
        <v>83</v>
      </c>
      <c r="C254" s="10">
        <v>0</v>
      </c>
      <c r="D254" s="70">
        <f t="shared" si="37"/>
        <v>83</v>
      </c>
      <c r="E254" s="70" t="s">
        <v>4</v>
      </c>
      <c r="G254" s="3"/>
    </row>
    <row r="255" spans="1:7" ht="30" x14ac:dyDescent="0.25">
      <c r="A255" s="1" t="s">
        <v>279</v>
      </c>
      <c r="B255" s="10" t="s">
        <v>601</v>
      </c>
      <c r="C255" s="10">
        <v>0</v>
      </c>
      <c r="D255" s="70" t="str">
        <f t="shared" ref="D255:D259" si="38">B255</f>
        <v>Higher of £550 or £110 per person</v>
      </c>
      <c r="E255" s="70" t="s">
        <v>4</v>
      </c>
      <c r="G255" s="3"/>
    </row>
    <row r="256" spans="1:7" ht="28.05" customHeight="1" x14ac:dyDescent="0.25">
      <c r="A256" s="1" t="s">
        <v>280</v>
      </c>
      <c r="B256" s="10">
        <v>83</v>
      </c>
      <c r="C256" s="10">
        <v>0</v>
      </c>
      <c r="D256" s="70">
        <f t="shared" si="38"/>
        <v>83</v>
      </c>
      <c r="E256" s="70" t="s">
        <v>4</v>
      </c>
      <c r="G256" s="3"/>
    </row>
    <row r="257" spans="1:7" ht="28.05" customHeight="1" x14ac:dyDescent="0.25">
      <c r="A257" s="1" t="s">
        <v>281</v>
      </c>
      <c r="B257" s="10">
        <v>300</v>
      </c>
      <c r="C257" s="10">
        <v>0</v>
      </c>
      <c r="D257" s="70">
        <f t="shared" si="38"/>
        <v>300</v>
      </c>
      <c r="E257" s="70" t="s">
        <v>4</v>
      </c>
      <c r="G257" s="3"/>
    </row>
    <row r="258" spans="1:7" ht="28.05" customHeight="1" x14ac:dyDescent="0.25">
      <c r="A258" s="1" t="s">
        <v>282</v>
      </c>
      <c r="B258" s="10">
        <v>150</v>
      </c>
      <c r="C258" s="10">
        <v>0</v>
      </c>
      <c r="D258" s="70">
        <f t="shared" si="38"/>
        <v>150</v>
      </c>
      <c r="E258" s="70" t="s">
        <v>4</v>
      </c>
      <c r="G258" s="3"/>
    </row>
    <row r="259" spans="1:7" ht="28.05" customHeight="1" x14ac:dyDescent="0.25">
      <c r="A259" s="71" t="s">
        <v>484</v>
      </c>
      <c r="B259" s="10">
        <v>500</v>
      </c>
      <c r="C259" s="10">
        <v>0</v>
      </c>
      <c r="D259" s="70">
        <f t="shared" si="38"/>
        <v>500</v>
      </c>
      <c r="E259" s="70" t="s">
        <v>4</v>
      </c>
      <c r="G259" s="3"/>
    </row>
    <row r="260" spans="1:7" x14ac:dyDescent="0.25">
      <c r="A260" s="22"/>
    </row>
    <row r="261" spans="1:7" x14ac:dyDescent="0.25">
      <c r="A261" s="22"/>
    </row>
    <row r="262" spans="1:7" x14ac:dyDescent="0.25">
      <c r="A262" s="22"/>
    </row>
    <row r="263" spans="1:7" x14ac:dyDescent="0.25">
      <c r="A263" s="22"/>
    </row>
    <row r="264" spans="1:7" ht="28.05" customHeight="1" x14ac:dyDescent="0.3">
      <c r="A264" s="78" t="s">
        <v>476</v>
      </c>
    </row>
    <row r="265" spans="1:7" ht="28.05" customHeight="1" x14ac:dyDescent="0.25">
      <c r="A265" s="22"/>
    </row>
    <row r="266" spans="1:7" x14ac:dyDescent="0.25">
      <c r="A266" s="71" t="s">
        <v>477</v>
      </c>
      <c r="B266" s="71" t="s">
        <v>478</v>
      </c>
      <c r="C266" s="1"/>
      <c r="D266" s="4"/>
      <c r="E266" s="4"/>
      <c r="G266" s="3"/>
    </row>
    <row r="267" spans="1:7" ht="28.05" customHeight="1" x14ac:dyDescent="0.25">
      <c r="A267" s="71" t="s">
        <v>479</v>
      </c>
      <c r="B267" s="71" t="s">
        <v>480</v>
      </c>
      <c r="C267" s="1"/>
      <c r="D267" s="4"/>
      <c r="E267" s="4"/>
      <c r="G267" s="3"/>
    </row>
    <row r="268" spans="1:7" ht="28.05" customHeight="1" x14ac:dyDescent="0.25">
      <c r="A268" s="71" t="s">
        <v>481</v>
      </c>
      <c r="B268" s="71" t="s">
        <v>482</v>
      </c>
      <c r="C268" s="1"/>
      <c r="D268" s="4"/>
      <c r="E268" s="4"/>
      <c r="G268" s="3"/>
    </row>
    <row r="269" spans="1:7" x14ac:dyDescent="0.25">
      <c r="A269" s="1" t="s">
        <v>483</v>
      </c>
      <c r="B269" s="82">
        <v>126</v>
      </c>
      <c r="C269" s="98"/>
      <c r="D269" s="4"/>
      <c r="E269" s="4"/>
      <c r="G269" s="3"/>
    </row>
    <row r="270" spans="1:7" x14ac:dyDescent="0.25">
      <c r="A270" s="22"/>
    </row>
    <row r="271" spans="1:7" ht="28.05" customHeight="1" x14ac:dyDescent="0.25">
      <c r="A271" s="4" t="s">
        <v>521</v>
      </c>
    </row>
    <row r="272" spans="1:7" x14ac:dyDescent="0.25">
      <c r="A272" s="22"/>
    </row>
    <row r="273" spans="1:7" x14ac:dyDescent="0.25">
      <c r="A273" s="22"/>
    </row>
    <row r="274" spans="1:7" x14ac:dyDescent="0.25">
      <c r="A274" s="22"/>
    </row>
    <row r="275" spans="1:7" x14ac:dyDescent="0.25">
      <c r="A275" s="22"/>
    </row>
    <row r="276" spans="1:7" ht="28.05" customHeight="1" x14ac:dyDescent="0.3">
      <c r="A276" s="159" t="s">
        <v>674</v>
      </c>
      <c r="B276" s="159"/>
      <c r="C276" s="159"/>
      <c r="D276" s="159"/>
      <c r="E276" s="159"/>
      <c r="F276" s="159"/>
    </row>
    <row r="277" spans="1:7" x14ac:dyDescent="0.25">
      <c r="A277" s="15"/>
    </row>
    <row r="278" spans="1:7" ht="28.05" customHeight="1" x14ac:dyDescent="0.3">
      <c r="A278" s="5" t="s">
        <v>25</v>
      </c>
    </row>
    <row r="279" spans="1:7" ht="28.05" customHeight="1" x14ac:dyDescent="0.3">
      <c r="A279" s="2"/>
    </row>
    <row r="280" spans="1:7" ht="31.2" x14ac:dyDescent="0.3">
      <c r="A280" s="23" t="s">
        <v>26</v>
      </c>
      <c r="B280" s="7" t="s">
        <v>0</v>
      </c>
      <c r="C280" s="7" t="s">
        <v>1</v>
      </c>
      <c r="D280" s="7" t="s">
        <v>2</v>
      </c>
      <c r="E280" s="8" t="s">
        <v>262</v>
      </c>
    </row>
    <row r="281" spans="1:7" ht="28.05" customHeight="1" x14ac:dyDescent="0.25">
      <c r="A281" s="1" t="s">
        <v>27</v>
      </c>
      <c r="B281" s="154" t="s">
        <v>28</v>
      </c>
      <c r="C281" s="155"/>
      <c r="D281" s="155"/>
      <c r="E281" s="156"/>
    </row>
    <row r="282" spans="1:7" x14ac:dyDescent="0.25">
      <c r="A282" s="1" t="s">
        <v>499</v>
      </c>
      <c r="B282" s="10">
        <v>75</v>
      </c>
      <c r="C282" s="10">
        <v>0</v>
      </c>
      <c r="D282" s="10">
        <f>B282+C282</f>
        <v>75</v>
      </c>
      <c r="E282" s="70" t="s">
        <v>4</v>
      </c>
      <c r="G282" s="3"/>
    </row>
    <row r="283" spans="1:7" x14ac:dyDescent="0.25">
      <c r="A283" s="24" t="s">
        <v>29</v>
      </c>
      <c r="B283" s="10">
        <v>45</v>
      </c>
      <c r="C283" s="10">
        <v>0</v>
      </c>
      <c r="D283" s="10">
        <f t="shared" ref="D283:D285" si="39">B283+C283</f>
        <v>45</v>
      </c>
      <c r="E283" s="70" t="s">
        <v>4</v>
      </c>
      <c r="G283" s="3"/>
    </row>
    <row r="284" spans="1:7" ht="28.05" customHeight="1" x14ac:dyDescent="0.25">
      <c r="A284" s="1" t="s">
        <v>30</v>
      </c>
      <c r="B284" s="10">
        <v>225</v>
      </c>
      <c r="C284" s="10">
        <v>0</v>
      </c>
      <c r="D284" s="10">
        <f t="shared" si="39"/>
        <v>225</v>
      </c>
      <c r="E284" s="70" t="s">
        <v>4</v>
      </c>
      <c r="G284" s="3"/>
    </row>
    <row r="285" spans="1:7" ht="28.05" customHeight="1" x14ac:dyDescent="0.25">
      <c r="A285" s="1" t="s">
        <v>31</v>
      </c>
      <c r="B285" s="10">
        <v>225</v>
      </c>
      <c r="C285" s="10">
        <v>0</v>
      </c>
      <c r="D285" s="10">
        <f t="shared" si="39"/>
        <v>225</v>
      </c>
      <c r="E285" s="70" t="s">
        <v>4</v>
      </c>
      <c r="G285" s="3"/>
    </row>
    <row r="286" spans="1:7" ht="28.05" customHeight="1" x14ac:dyDescent="0.25">
      <c r="A286" s="15"/>
      <c r="D286" s="4"/>
      <c r="E286" s="4"/>
    </row>
    <row r="287" spans="1:7" ht="31.2" x14ac:dyDescent="0.3">
      <c r="A287" s="23" t="s">
        <v>32</v>
      </c>
      <c r="B287" s="7" t="s">
        <v>0</v>
      </c>
      <c r="C287" s="7" t="s">
        <v>1</v>
      </c>
      <c r="D287" s="7" t="s">
        <v>2</v>
      </c>
      <c r="E287" s="8" t="s">
        <v>262</v>
      </c>
    </row>
    <row r="288" spans="1:7" ht="28.05" customHeight="1" x14ac:dyDescent="0.25">
      <c r="A288" s="24" t="s">
        <v>33</v>
      </c>
      <c r="B288" s="10">
        <v>113</v>
      </c>
      <c r="C288" s="10">
        <v>0</v>
      </c>
      <c r="D288" s="10">
        <f t="shared" ref="D288:D291" si="40">B288+C288</f>
        <v>113</v>
      </c>
      <c r="E288" s="70" t="s">
        <v>4</v>
      </c>
      <c r="G288" s="3"/>
    </row>
    <row r="289" spans="1:9" ht="28.05" customHeight="1" x14ac:dyDescent="0.25">
      <c r="A289" s="24" t="s">
        <v>34</v>
      </c>
      <c r="B289" s="10">
        <v>113</v>
      </c>
      <c r="C289" s="10">
        <v>0</v>
      </c>
      <c r="D289" s="10">
        <f t="shared" si="40"/>
        <v>113</v>
      </c>
      <c r="E289" s="70" t="s">
        <v>4</v>
      </c>
      <c r="G289" s="3"/>
    </row>
    <row r="290" spans="1:9" ht="28.05" customHeight="1" x14ac:dyDescent="0.25">
      <c r="A290" s="24" t="s">
        <v>35</v>
      </c>
      <c r="B290" s="10">
        <v>347</v>
      </c>
      <c r="C290" s="10">
        <v>0</v>
      </c>
      <c r="D290" s="10">
        <f t="shared" si="40"/>
        <v>347</v>
      </c>
      <c r="E290" s="70" t="s">
        <v>4</v>
      </c>
      <c r="G290" s="3"/>
    </row>
    <row r="291" spans="1:9" ht="28.05" customHeight="1" x14ac:dyDescent="0.25">
      <c r="A291" s="24" t="s">
        <v>36</v>
      </c>
      <c r="B291" s="10">
        <v>113</v>
      </c>
      <c r="C291" s="10">
        <v>0</v>
      </c>
      <c r="D291" s="10">
        <f t="shared" si="40"/>
        <v>113</v>
      </c>
      <c r="E291" s="70" t="s">
        <v>4</v>
      </c>
      <c r="G291" s="3"/>
    </row>
    <row r="292" spans="1:9" ht="28.05" customHeight="1" x14ac:dyDescent="0.25">
      <c r="A292" s="25"/>
      <c r="D292" s="4"/>
      <c r="E292" s="4"/>
    </row>
    <row r="293" spans="1:9" ht="31.2" x14ac:dyDescent="0.3">
      <c r="A293" s="23" t="s">
        <v>22</v>
      </c>
      <c r="B293" s="7" t="s">
        <v>0</v>
      </c>
      <c r="C293" s="7" t="s">
        <v>1</v>
      </c>
      <c r="D293" s="7" t="s">
        <v>2</v>
      </c>
      <c r="E293" s="8" t="s">
        <v>262</v>
      </c>
    </row>
    <row r="294" spans="1:9" ht="28.05" customHeight="1" x14ac:dyDescent="0.25">
      <c r="A294" s="1" t="s">
        <v>23</v>
      </c>
      <c r="B294" s="10">
        <v>13.15</v>
      </c>
      <c r="C294" s="10">
        <v>0</v>
      </c>
      <c r="D294" s="10">
        <f t="shared" ref="D294:D295" si="41">B294+C294</f>
        <v>13.15</v>
      </c>
      <c r="E294" s="70" t="s">
        <v>4</v>
      </c>
      <c r="G294" s="3"/>
    </row>
    <row r="295" spans="1:9" ht="28.05" customHeight="1" x14ac:dyDescent="0.25">
      <c r="A295" s="1" t="s">
        <v>24</v>
      </c>
      <c r="B295" s="10">
        <v>52.5</v>
      </c>
      <c r="C295" s="10">
        <v>0</v>
      </c>
      <c r="D295" s="10">
        <f t="shared" si="41"/>
        <v>52.5</v>
      </c>
      <c r="E295" s="70" t="s">
        <v>4</v>
      </c>
      <c r="G295" s="3"/>
    </row>
    <row r="296" spans="1:9" x14ac:dyDescent="0.25">
      <c r="A296" s="25"/>
      <c r="D296" s="4"/>
      <c r="E296" s="4"/>
    </row>
    <row r="297" spans="1:9" x14ac:dyDescent="0.25">
      <c r="A297" s="25"/>
      <c r="D297" s="4"/>
      <c r="E297" s="4"/>
    </row>
    <row r="298" spans="1:9" ht="28.05" customHeight="1" x14ac:dyDescent="0.3">
      <c r="A298" s="159" t="s">
        <v>675</v>
      </c>
      <c r="B298" s="159"/>
      <c r="C298" s="159"/>
      <c r="D298" s="159"/>
      <c r="E298" s="159"/>
      <c r="F298" s="159"/>
    </row>
    <row r="299" spans="1:9" ht="19.95" customHeight="1" x14ac:dyDescent="0.3">
      <c r="A299" s="5"/>
    </row>
    <row r="300" spans="1:9" ht="28.05" customHeight="1" x14ac:dyDescent="0.3">
      <c r="A300" s="5" t="s">
        <v>37</v>
      </c>
    </row>
    <row r="301" spans="1:9" ht="28.05" customHeight="1" x14ac:dyDescent="0.3">
      <c r="A301" s="5"/>
    </row>
    <row r="302" spans="1:9" ht="31.2" x14ac:dyDescent="0.3">
      <c r="A302" s="6" t="s">
        <v>38</v>
      </c>
      <c r="B302" s="7" t="s">
        <v>0</v>
      </c>
      <c r="C302" s="7" t="s">
        <v>1</v>
      </c>
      <c r="D302" s="7" t="s">
        <v>2</v>
      </c>
      <c r="E302" s="8" t="s">
        <v>262</v>
      </c>
    </row>
    <row r="303" spans="1:9" ht="28.05" customHeight="1" x14ac:dyDescent="0.3">
      <c r="A303" s="18" t="s">
        <v>354</v>
      </c>
      <c r="B303" s="11">
        <v>65</v>
      </c>
      <c r="C303" s="11">
        <f>B303*0.2</f>
        <v>13</v>
      </c>
      <c r="D303" s="10">
        <f>B303+C303</f>
        <v>78</v>
      </c>
      <c r="E303" s="12" t="s">
        <v>9</v>
      </c>
      <c r="G303" s="3"/>
      <c r="H303" s="3"/>
      <c r="I303" s="3"/>
    </row>
    <row r="304" spans="1:9" ht="28.05" customHeight="1" x14ac:dyDescent="0.3">
      <c r="A304" s="18" t="s">
        <v>337</v>
      </c>
      <c r="B304" s="11">
        <v>75</v>
      </c>
      <c r="C304" s="11">
        <f t="shared" ref="C304:C344" si="42">B304*0.2</f>
        <v>15</v>
      </c>
      <c r="D304" s="10">
        <f t="shared" ref="D304:D344" si="43">B304+C304</f>
        <v>90</v>
      </c>
      <c r="E304" s="12" t="s">
        <v>9</v>
      </c>
      <c r="G304" s="3"/>
      <c r="H304" s="3"/>
      <c r="I304" s="3"/>
    </row>
    <row r="305" spans="1:9" ht="28.05" customHeight="1" x14ac:dyDescent="0.3">
      <c r="A305" s="18" t="s">
        <v>355</v>
      </c>
      <c r="B305" s="11">
        <v>35</v>
      </c>
      <c r="C305" s="11">
        <f t="shared" si="42"/>
        <v>7</v>
      </c>
      <c r="D305" s="10">
        <f t="shared" si="43"/>
        <v>42</v>
      </c>
      <c r="E305" s="12" t="s">
        <v>9</v>
      </c>
      <c r="G305" s="3"/>
      <c r="H305" s="3"/>
      <c r="I305" s="3"/>
    </row>
    <row r="306" spans="1:9" ht="28.05" customHeight="1" x14ac:dyDescent="0.3">
      <c r="A306" s="18" t="s">
        <v>338</v>
      </c>
      <c r="B306" s="11">
        <v>40</v>
      </c>
      <c r="C306" s="11">
        <f t="shared" si="42"/>
        <v>8</v>
      </c>
      <c r="D306" s="10">
        <f t="shared" si="43"/>
        <v>48</v>
      </c>
      <c r="E306" s="12" t="s">
        <v>9</v>
      </c>
      <c r="G306" s="3"/>
      <c r="H306" s="3"/>
      <c r="I306" s="3"/>
    </row>
    <row r="307" spans="1:9" ht="28.05" customHeight="1" x14ac:dyDescent="0.3">
      <c r="A307" s="18" t="s">
        <v>356</v>
      </c>
      <c r="B307" s="11">
        <v>65</v>
      </c>
      <c r="C307" s="11">
        <f t="shared" si="42"/>
        <v>13</v>
      </c>
      <c r="D307" s="10">
        <f t="shared" si="43"/>
        <v>78</v>
      </c>
      <c r="E307" s="12" t="s">
        <v>9</v>
      </c>
      <c r="G307" s="3"/>
      <c r="H307" s="3"/>
      <c r="I307" s="3"/>
    </row>
    <row r="308" spans="1:9" ht="28.05" customHeight="1" x14ac:dyDescent="0.3">
      <c r="A308" s="18" t="s">
        <v>339</v>
      </c>
      <c r="B308" s="11">
        <v>75</v>
      </c>
      <c r="C308" s="11">
        <f t="shared" si="42"/>
        <v>15</v>
      </c>
      <c r="D308" s="10">
        <f t="shared" si="43"/>
        <v>90</v>
      </c>
      <c r="E308" s="12" t="s">
        <v>9</v>
      </c>
      <c r="G308" s="3"/>
      <c r="H308" s="3"/>
      <c r="I308" s="3"/>
    </row>
    <row r="309" spans="1:9" ht="28.05" customHeight="1" x14ac:dyDescent="0.3">
      <c r="A309" s="18" t="s">
        <v>357</v>
      </c>
      <c r="B309" s="11">
        <v>35</v>
      </c>
      <c r="C309" s="11">
        <f t="shared" si="42"/>
        <v>7</v>
      </c>
      <c r="D309" s="10">
        <f t="shared" si="43"/>
        <v>42</v>
      </c>
      <c r="E309" s="12" t="s">
        <v>9</v>
      </c>
      <c r="G309" s="3"/>
      <c r="H309" s="3"/>
      <c r="I309" s="3"/>
    </row>
    <row r="310" spans="1:9" ht="28.05" customHeight="1" x14ac:dyDescent="0.3">
      <c r="A310" s="18" t="s">
        <v>340</v>
      </c>
      <c r="B310" s="11">
        <v>40</v>
      </c>
      <c r="C310" s="11">
        <f t="shared" si="42"/>
        <v>8</v>
      </c>
      <c r="D310" s="10">
        <f t="shared" si="43"/>
        <v>48</v>
      </c>
      <c r="E310" s="12" t="s">
        <v>9</v>
      </c>
      <c r="G310" s="3"/>
      <c r="H310" s="3"/>
      <c r="I310" s="3"/>
    </row>
    <row r="311" spans="1:9" ht="28.05" customHeight="1" x14ac:dyDescent="0.3">
      <c r="A311" s="18" t="s">
        <v>550</v>
      </c>
      <c r="B311" s="11">
        <v>141.66666666666669</v>
      </c>
      <c r="C311" s="11">
        <f t="shared" si="42"/>
        <v>28.333333333333339</v>
      </c>
      <c r="D311" s="10">
        <f t="shared" si="43"/>
        <v>170.00000000000003</v>
      </c>
      <c r="E311" s="12" t="s">
        <v>9</v>
      </c>
      <c r="G311" s="3"/>
      <c r="H311" s="3"/>
      <c r="I311" s="3"/>
    </row>
    <row r="312" spans="1:9" ht="28.05" customHeight="1" x14ac:dyDescent="0.3">
      <c r="A312" s="18" t="s">
        <v>551</v>
      </c>
      <c r="B312" s="11">
        <v>150</v>
      </c>
      <c r="C312" s="11">
        <f t="shared" si="42"/>
        <v>30</v>
      </c>
      <c r="D312" s="10">
        <f t="shared" si="43"/>
        <v>180</v>
      </c>
      <c r="E312" s="12" t="s">
        <v>9</v>
      </c>
      <c r="G312" s="3"/>
      <c r="H312" s="3"/>
      <c r="I312" s="3"/>
    </row>
    <row r="313" spans="1:9" ht="28.05" customHeight="1" x14ac:dyDescent="0.3">
      <c r="A313" s="18" t="s">
        <v>358</v>
      </c>
      <c r="B313" s="11">
        <v>80.833333333333343</v>
      </c>
      <c r="C313" s="11">
        <f t="shared" si="42"/>
        <v>16.166666666666668</v>
      </c>
      <c r="D313" s="10">
        <f t="shared" si="43"/>
        <v>97.000000000000014</v>
      </c>
      <c r="E313" s="12" t="s">
        <v>9</v>
      </c>
      <c r="G313" s="3"/>
      <c r="H313" s="3"/>
      <c r="I313" s="3"/>
    </row>
    <row r="314" spans="1:9" ht="28.05" customHeight="1" x14ac:dyDescent="0.3">
      <c r="A314" s="18" t="s">
        <v>341</v>
      </c>
      <c r="B314" s="11">
        <v>85</v>
      </c>
      <c r="C314" s="11">
        <f t="shared" si="42"/>
        <v>17</v>
      </c>
      <c r="D314" s="10">
        <f t="shared" si="43"/>
        <v>102</v>
      </c>
      <c r="E314" s="12" t="s">
        <v>9</v>
      </c>
      <c r="G314" s="3"/>
      <c r="H314" s="3"/>
      <c r="I314" s="3"/>
    </row>
    <row r="315" spans="1:9" ht="28.05" customHeight="1" x14ac:dyDescent="0.3">
      <c r="A315" s="18" t="s">
        <v>359</v>
      </c>
      <c r="B315" s="11">
        <v>77.5</v>
      </c>
      <c r="C315" s="11">
        <f t="shared" si="42"/>
        <v>15.5</v>
      </c>
      <c r="D315" s="10">
        <f t="shared" si="43"/>
        <v>93</v>
      </c>
      <c r="E315" s="12" t="s">
        <v>9</v>
      </c>
      <c r="G315" s="3"/>
      <c r="H315" s="3"/>
      <c r="I315" s="3"/>
    </row>
    <row r="316" spans="1:9" ht="28.05" customHeight="1" x14ac:dyDescent="0.3">
      <c r="A316" s="18" t="s">
        <v>342</v>
      </c>
      <c r="B316" s="11">
        <v>83.333333333333343</v>
      </c>
      <c r="C316" s="11">
        <f t="shared" si="42"/>
        <v>16.666666666666668</v>
      </c>
      <c r="D316" s="10">
        <f t="shared" si="43"/>
        <v>100.00000000000001</v>
      </c>
      <c r="E316" s="12" t="s">
        <v>9</v>
      </c>
      <c r="G316" s="3"/>
      <c r="H316" s="3"/>
      <c r="I316" s="3"/>
    </row>
    <row r="317" spans="1:9" ht="28.05" customHeight="1" x14ac:dyDescent="0.3">
      <c r="A317" s="18" t="s">
        <v>360</v>
      </c>
      <c r="B317" s="11">
        <v>39.583333333333336</v>
      </c>
      <c r="C317" s="11">
        <f t="shared" si="42"/>
        <v>7.9166666666666679</v>
      </c>
      <c r="D317" s="10">
        <f t="shared" si="43"/>
        <v>47.5</v>
      </c>
      <c r="E317" s="12" t="s">
        <v>9</v>
      </c>
      <c r="G317" s="3"/>
      <c r="H317" s="3"/>
      <c r="I317" s="3"/>
    </row>
    <row r="318" spans="1:9" ht="28.05" customHeight="1" x14ac:dyDescent="0.3">
      <c r="A318" s="18" t="s">
        <v>343</v>
      </c>
      <c r="B318" s="11">
        <v>45</v>
      </c>
      <c r="C318" s="11">
        <f t="shared" si="42"/>
        <v>9</v>
      </c>
      <c r="D318" s="10">
        <f t="shared" si="43"/>
        <v>54</v>
      </c>
      <c r="E318" s="12" t="s">
        <v>9</v>
      </c>
      <c r="G318" s="3"/>
      <c r="H318" s="3"/>
      <c r="I318" s="3"/>
    </row>
    <row r="319" spans="1:9" ht="28.05" customHeight="1" x14ac:dyDescent="0.3">
      <c r="A319" s="18" t="s">
        <v>361</v>
      </c>
      <c r="B319" s="11">
        <v>56.666666666666671</v>
      </c>
      <c r="C319" s="11">
        <f t="shared" si="42"/>
        <v>11.333333333333336</v>
      </c>
      <c r="D319" s="10">
        <f t="shared" si="43"/>
        <v>68</v>
      </c>
      <c r="E319" s="12" t="s">
        <v>9</v>
      </c>
      <c r="G319" s="3"/>
      <c r="H319" s="3"/>
      <c r="I319" s="3"/>
    </row>
    <row r="320" spans="1:9" ht="28.05" customHeight="1" x14ac:dyDescent="0.3">
      <c r="A320" s="18" t="s">
        <v>344</v>
      </c>
      <c r="B320" s="11">
        <v>61.666666666666671</v>
      </c>
      <c r="C320" s="11">
        <f t="shared" si="42"/>
        <v>12.333333333333336</v>
      </c>
      <c r="D320" s="10">
        <f t="shared" si="43"/>
        <v>74</v>
      </c>
      <c r="E320" s="12" t="s">
        <v>9</v>
      </c>
      <c r="G320" s="3"/>
      <c r="H320" s="3"/>
      <c r="I320" s="3"/>
    </row>
    <row r="321" spans="1:9" ht="28.05" customHeight="1" x14ac:dyDescent="0.3">
      <c r="A321" s="18" t="s">
        <v>362</v>
      </c>
      <c r="B321" s="11">
        <v>56.666666666666671</v>
      </c>
      <c r="C321" s="11">
        <f t="shared" si="42"/>
        <v>11.333333333333336</v>
      </c>
      <c r="D321" s="10">
        <f t="shared" si="43"/>
        <v>68</v>
      </c>
      <c r="E321" s="12" t="s">
        <v>9</v>
      </c>
      <c r="G321" s="3"/>
      <c r="H321" s="3"/>
      <c r="I321" s="3"/>
    </row>
    <row r="322" spans="1:9" ht="28.05" customHeight="1" x14ac:dyDescent="0.3">
      <c r="A322" s="18" t="s">
        <v>345</v>
      </c>
      <c r="B322" s="11">
        <v>61.666666666666671</v>
      </c>
      <c r="C322" s="11">
        <f t="shared" si="42"/>
        <v>12.333333333333336</v>
      </c>
      <c r="D322" s="10">
        <f t="shared" si="43"/>
        <v>74</v>
      </c>
      <c r="E322" s="12" t="s">
        <v>9</v>
      </c>
      <c r="G322" s="3"/>
      <c r="H322" s="3"/>
      <c r="I322" s="3"/>
    </row>
    <row r="323" spans="1:9" ht="28.05" customHeight="1" x14ac:dyDescent="0.3">
      <c r="A323" s="18" t="s">
        <v>363</v>
      </c>
      <c r="B323" s="11">
        <v>83.333333333333343</v>
      </c>
      <c r="C323" s="11">
        <f t="shared" si="42"/>
        <v>16.666666666666668</v>
      </c>
      <c r="D323" s="10">
        <f t="shared" si="43"/>
        <v>100.00000000000001</v>
      </c>
      <c r="E323" s="12" t="s">
        <v>9</v>
      </c>
      <c r="G323" s="3"/>
      <c r="H323" s="3"/>
      <c r="I323" s="3"/>
    </row>
    <row r="324" spans="1:9" ht="28.05" customHeight="1" x14ac:dyDescent="0.3">
      <c r="A324" s="18" t="s">
        <v>346</v>
      </c>
      <c r="B324" s="11">
        <v>87.5</v>
      </c>
      <c r="C324" s="11">
        <f t="shared" si="42"/>
        <v>17.5</v>
      </c>
      <c r="D324" s="10">
        <f t="shared" si="43"/>
        <v>105</v>
      </c>
      <c r="E324" s="12" t="s">
        <v>9</v>
      </c>
      <c r="G324" s="3"/>
      <c r="H324" s="3"/>
      <c r="I324" s="3"/>
    </row>
    <row r="325" spans="1:9" ht="28.05" customHeight="1" x14ac:dyDescent="0.3">
      <c r="A325" s="18" t="s">
        <v>364</v>
      </c>
      <c r="B325" s="11">
        <v>45.833333333333336</v>
      </c>
      <c r="C325" s="11">
        <f t="shared" si="42"/>
        <v>9.1666666666666679</v>
      </c>
      <c r="D325" s="10">
        <f t="shared" si="43"/>
        <v>55</v>
      </c>
      <c r="E325" s="12" t="s">
        <v>9</v>
      </c>
      <c r="G325" s="3"/>
      <c r="H325" s="3"/>
      <c r="I325" s="3"/>
    </row>
    <row r="326" spans="1:9" ht="28.05" customHeight="1" x14ac:dyDescent="0.3">
      <c r="A326" s="18" t="s">
        <v>347</v>
      </c>
      <c r="B326" s="11">
        <v>50</v>
      </c>
      <c r="C326" s="11">
        <f t="shared" si="42"/>
        <v>10</v>
      </c>
      <c r="D326" s="10">
        <f t="shared" si="43"/>
        <v>60</v>
      </c>
      <c r="E326" s="12" t="s">
        <v>9</v>
      </c>
      <c r="G326" s="3"/>
      <c r="H326" s="3"/>
      <c r="I326" s="3"/>
    </row>
    <row r="327" spans="1:9" ht="28.05" customHeight="1" x14ac:dyDescent="0.3">
      <c r="A327" s="18" t="s">
        <v>365</v>
      </c>
      <c r="B327" s="11">
        <v>77.5</v>
      </c>
      <c r="C327" s="11">
        <f t="shared" si="42"/>
        <v>15.5</v>
      </c>
      <c r="D327" s="10">
        <f t="shared" si="43"/>
        <v>93</v>
      </c>
      <c r="E327" s="12" t="s">
        <v>9</v>
      </c>
      <c r="G327" s="3"/>
      <c r="H327" s="3"/>
      <c r="I327" s="3"/>
    </row>
    <row r="328" spans="1:9" ht="28.05" customHeight="1" x14ac:dyDescent="0.3">
      <c r="A328" s="18" t="s">
        <v>348</v>
      </c>
      <c r="B328" s="11">
        <v>83.333333333333343</v>
      </c>
      <c r="C328" s="11">
        <f t="shared" si="42"/>
        <v>16.666666666666668</v>
      </c>
      <c r="D328" s="10">
        <f t="shared" si="43"/>
        <v>100.00000000000001</v>
      </c>
      <c r="E328" s="12" t="s">
        <v>9</v>
      </c>
      <c r="G328" s="3"/>
      <c r="H328" s="3"/>
      <c r="I328" s="3"/>
    </row>
    <row r="329" spans="1:9" ht="28.05" customHeight="1" x14ac:dyDescent="0.3">
      <c r="A329" s="18" t="s">
        <v>366</v>
      </c>
      <c r="B329" s="11">
        <v>34.583333333333336</v>
      </c>
      <c r="C329" s="11">
        <f t="shared" si="42"/>
        <v>6.9166666666666679</v>
      </c>
      <c r="D329" s="10">
        <f t="shared" si="43"/>
        <v>41.5</v>
      </c>
      <c r="E329" s="12" t="s">
        <v>9</v>
      </c>
      <c r="G329" s="3"/>
      <c r="H329" s="3"/>
      <c r="I329" s="3"/>
    </row>
    <row r="330" spans="1:9" ht="28.05" customHeight="1" x14ac:dyDescent="0.3">
      <c r="A330" s="18" t="s">
        <v>349</v>
      </c>
      <c r="B330" s="11">
        <v>40</v>
      </c>
      <c r="C330" s="11">
        <f t="shared" si="42"/>
        <v>8</v>
      </c>
      <c r="D330" s="10">
        <f t="shared" si="43"/>
        <v>48</v>
      </c>
      <c r="E330" s="12" t="s">
        <v>9</v>
      </c>
      <c r="G330" s="3"/>
      <c r="H330" s="3"/>
      <c r="I330" s="3"/>
    </row>
    <row r="331" spans="1:9" ht="28.05" customHeight="1" x14ac:dyDescent="0.3">
      <c r="A331" s="18" t="s">
        <v>367</v>
      </c>
      <c r="B331" s="11">
        <v>77.5</v>
      </c>
      <c r="C331" s="11">
        <f t="shared" si="42"/>
        <v>15.5</v>
      </c>
      <c r="D331" s="10">
        <f t="shared" si="43"/>
        <v>93</v>
      </c>
      <c r="E331" s="12" t="s">
        <v>9</v>
      </c>
      <c r="G331" s="3"/>
      <c r="H331" s="3"/>
      <c r="I331" s="3"/>
    </row>
    <row r="332" spans="1:9" ht="28.05" customHeight="1" x14ac:dyDescent="0.3">
      <c r="A332" s="18" t="s">
        <v>350</v>
      </c>
      <c r="B332" s="11">
        <v>83.333333333333343</v>
      </c>
      <c r="C332" s="11">
        <f t="shared" si="42"/>
        <v>16.666666666666668</v>
      </c>
      <c r="D332" s="10">
        <f t="shared" si="43"/>
        <v>100.00000000000001</v>
      </c>
      <c r="E332" s="12" t="s">
        <v>9</v>
      </c>
      <c r="G332" s="3"/>
      <c r="H332" s="3"/>
      <c r="I332" s="3"/>
    </row>
    <row r="333" spans="1:9" ht="28.05" customHeight="1" x14ac:dyDescent="0.3">
      <c r="A333" s="18" t="s">
        <v>368</v>
      </c>
      <c r="B333" s="11">
        <v>39.583333333333336</v>
      </c>
      <c r="C333" s="11">
        <f t="shared" si="42"/>
        <v>7.9166666666666679</v>
      </c>
      <c r="D333" s="10">
        <f t="shared" si="43"/>
        <v>47.5</v>
      </c>
      <c r="E333" s="12" t="s">
        <v>9</v>
      </c>
      <c r="G333" s="3"/>
      <c r="H333" s="3"/>
      <c r="I333" s="3"/>
    </row>
    <row r="334" spans="1:9" ht="28.05" customHeight="1" x14ac:dyDescent="0.3">
      <c r="A334" s="18" t="s">
        <v>351</v>
      </c>
      <c r="B334" s="11">
        <v>45</v>
      </c>
      <c r="C334" s="11">
        <f t="shared" si="42"/>
        <v>9</v>
      </c>
      <c r="D334" s="10">
        <f t="shared" si="43"/>
        <v>54</v>
      </c>
      <c r="E334" s="12" t="s">
        <v>9</v>
      </c>
      <c r="G334" s="3"/>
      <c r="H334" s="3"/>
      <c r="I334" s="3"/>
    </row>
    <row r="335" spans="1:9" ht="28.05" customHeight="1" x14ac:dyDescent="0.3">
      <c r="A335" s="18" t="s">
        <v>586</v>
      </c>
      <c r="B335" s="11">
        <v>83.333333333333343</v>
      </c>
      <c r="C335" s="11">
        <f t="shared" si="42"/>
        <v>16.666666666666668</v>
      </c>
      <c r="D335" s="10">
        <f t="shared" si="43"/>
        <v>100.00000000000001</v>
      </c>
      <c r="E335" s="12" t="s">
        <v>9</v>
      </c>
      <c r="G335" s="3"/>
      <c r="H335" s="3"/>
      <c r="I335" s="3"/>
    </row>
    <row r="336" spans="1:9" ht="28.05" customHeight="1" x14ac:dyDescent="0.3">
      <c r="A336" s="18" t="s">
        <v>587</v>
      </c>
      <c r="B336" s="11">
        <v>87.5</v>
      </c>
      <c r="C336" s="11">
        <f t="shared" si="42"/>
        <v>17.5</v>
      </c>
      <c r="D336" s="10">
        <f t="shared" si="43"/>
        <v>105</v>
      </c>
      <c r="E336" s="12" t="s">
        <v>9</v>
      </c>
      <c r="G336" s="3"/>
      <c r="H336" s="3"/>
      <c r="I336" s="3"/>
    </row>
    <row r="337" spans="1:9" ht="28.05" customHeight="1" x14ac:dyDescent="0.3">
      <c r="A337" s="18" t="s">
        <v>369</v>
      </c>
      <c r="B337" s="151" t="s">
        <v>585</v>
      </c>
      <c r="C337" s="152"/>
      <c r="D337" s="153"/>
      <c r="E337" s="12" t="s">
        <v>9</v>
      </c>
      <c r="G337" s="3"/>
      <c r="H337" s="3"/>
      <c r="I337" s="3"/>
    </row>
    <row r="338" spans="1:9" ht="28.05" customHeight="1" x14ac:dyDescent="0.3">
      <c r="A338" s="18" t="s">
        <v>352</v>
      </c>
      <c r="B338" s="151" t="s">
        <v>585</v>
      </c>
      <c r="C338" s="152"/>
      <c r="D338" s="153"/>
      <c r="E338" s="12" t="s">
        <v>9</v>
      </c>
      <c r="G338" s="3"/>
      <c r="H338" s="3"/>
      <c r="I338" s="3"/>
    </row>
    <row r="339" spans="1:9" ht="28.05" customHeight="1" x14ac:dyDescent="0.3">
      <c r="A339" s="18" t="s">
        <v>552</v>
      </c>
      <c r="B339" s="151" t="s">
        <v>585</v>
      </c>
      <c r="C339" s="152"/>
      <c r="D339" s="153"/>
      <c r="E339" s="12" t="s">
        <v>9</v>
      </c>
      <c r="G339" s="3"/>
      <c r="H339" s="3"/>
      <c r="I339" s="3"/>
    </row>
    <row r="340" spans="1:9" ht="28.05" customHeight="1" x14ac:dyDescent="0.3">
      <c r="A340" s="18" t="s">
        <v>553</v>
      </c>
      <c r="B340" s="151" t="s">
        <v>585</v>
      </c>
      <c r="C340" s="152"/>
      <c r="D340" s="153"/>
      <c r="E340" s="12" t="s">
        <v>9</v>
      </c>
      <c r="G340" s="3"/>
      <c r="H340" s="3"/>
      <c r="I340" s="3"/>
    </row>
    <row r="341" spans="1:9" ht="28.05" customHeight="1" x14ac:dyDescent="0.3">
      <c r="A341" s="18" t="s">
        <v>370</v>
      </c>
      <c r="B341" s="11">
        <v>37.5</v>
      </c>
      <c r="C341" s="11">
        <f t="shared" si="42"/>
        <v>7.5</v>
      </c>
      <c r="D341" s="10">
        <f t="shared" si="43"/>
        <v>45</v>
      </c>
      <c r="E341" s="12" t="s">
        <v>9</v>
      </c>
      <c r="G341" s="3"/>
      <c r="H341" s="3"/>
      <c r="I341" s="3"/>
    </row>
    <row r="342" spans="1:9" ht="28.05" customHeight="1" x14ac:dyDescent="0.3">
      <c r="A342" s="18" t="s">
        <v>353</v>
      </c>
      <c r="B342" s="11">
        <v>41.666666666666671</v>
      </c>
      <c r="C342" s="11">
        <f t="shared" si="42"/>
        <v>8.3333333333333339</v>
      </c>
      <c r="D342" s="10">
        <f t="shared" si="43"/>
        <v>50.000000000000007</v>
      </c>
      <c r="E342" s="12" t="s">
        <v>9</v>
      </c>
      <c r="G342" s="3"/>
      <c r="H342" s="3"/>
      <c r="I342" s="3"/>
    </row>
    <row r="343" spans="1:9" ht="28.05" customHeight="1" x14ac:dyDescent="0.3">
      <c r="A343" s="18" t="s">
        <v>554</v>
      </c>
      <c r="B343" s="11">
        <v>73.333333333333343</v>
      </c>
      <c r="C343" s="11">
        <f t="shared" si="42"/>
        <v>14.66666666666667</v>
      </c>
      <c r="D343" s="10">
        <f t="shared" si="43"/>
        <v>88.000000000000014</v>
      </c>
      <c r="E343" s="12" t="s">
        <v>9</v>
      </c>
      <c r="G343" s="3"/>
      <c r="H343" s="3"/>
      <c r="I343" s="3"/>
    </row>
    <row r="344" spans="1:9" ht="28.05" customHeight="1" x14ac:dyDescent="0.3">
      <c r="A344" s="18" t="s">
        <v>555</v>
      </c>
      <c r="B344" s="11">
        <v>75</v>
      </c>
      <c r="C344" s="11">
        <f t="shared" si="42"/>
        <v>15</v>
      </c>
      <c r="D344" s="10">
        <f t="shared" si="43"/>
        <v>90</v>
      </c>
      <c r="E344" s="12" t="s">
        <v>9</v>
      </c>
      <c r="G344" s="3"/>
      <c r="H344" s="3"/>
      <c r="I344" s="3"/>
    </row>
    <row r="345" spans="1:9" ht="28.05" customHeight="1" x14ac:dyDescent="0.25">
      <c r="A345" s="15"/>
      <c r="B345" s="3"/>
      <c r="C345" s="3"/>
      <c r="E345" s="4"/>
    </row>
    <row r="346" spans="1:9" ht="45.45" customHeight="1" x14ac:dyDescent="0.3">
      <c r="A346" s="91" t="s">
        <v>378</v>
      </c>
      <c r="B346" s="119" t="s">
        <v>581</v>
      </c>
      <c r="C346" s="120"/>
      <c r="D346" s="121"/>
      <c r="E346" s="70" t="s">
        <v>9</v>
      </c>
      <c r="F346" s="86"/>
    </row>
    <row r="347" spans="1:9" ht="15.6" x14ac:dyDescent="0.3">
      <c r="A347" s="1" t="s">
        <v>588</v>
      </c>
      <c r="B347" s="11">
        <v>125</v>
      </c>
      <c r="C347" s="11">
        <f t="shared" ref="C347:C348" si="44">B347*0.2</f>
        <v>25</v>
      </c>
      <c r="D347" s="10">
        <f t="shared" ref="D347:D348" si="45">B347+C347</f>
        <v>150</v>
      </c>
      <c r="E347" s="12" t="s">
        <v>9</v>
      </c>
      <c r="H347" s="3"/>
      <c r="I347" s="3"/>
    </row>
    <row r="348" spans="1:9" ht="15.6" x14ac:dyDescent="0.3">
      <c r="A348" s="1" t="s">
        <v>589</v>
      </c>
      <c r="B348" s="11">
        <v>166.66666666666669</v>
      </c>
      <c r="C348" s="11">
        <f t="shared" si="44"/>
        <v>33.333333333333336</v>
      </c>
      <c r="D348" s="10">
        <f t="shared" si="45"/>
        <v>200.00000000000003</v>
      </c>
      <c r="E348" s="12" t="s">
        <v>9</v>
      </c>
      <c r="H348" s="3"/>
      <c r="I348" s="3"/>
    </row>
    <row r="349" spans="1:9" x14ac:dyDescent="0.25">
      <c r="A349" s="15"/>
      <c r="D349" s="4"/>
      <c r="E349" s="4"/>
    </row>
    <row r="350" spans="1:9" x14ac:dyDescent="0.25">
      <c r="A350" s="15"/>
      <c r="D350" s="4"/>
      <c r="E350" s="4"/>
    </row>
    <row r="351" spans="1:9" x14ac:dyDescent="0.25">
      <c r="A351" s="15"/>
      <c r="D351" s="4"/>
      <c r="E351" s="4"/>
    </row>
    <row r="352" spans="1:9" x14ac:dyDescent="0.25">
      <c r="A352" s="15"/>
      <c r="D352" s="4"/>
      <c r="E352" s="4"/>
    </row>
    <row r="353" spans="1:7" x14ac:dyDescent="0.25">
      <c r="A353" s="15"/>
      <c r="D353" s="4"/>
      <c r="E353" s="4"/>
    </row>
    <row r="354" spans="1:7" x14ac:dyDescent="0.25">
      <c r="A354" s="15"/>
      <c r="D354" s="4"/>
      <c r="E354" s="4"/>
    </row>
    <row r="355" spans="1:7" ht="30" customHeight="1" x14ac:dyDescent="0.3">
      <c r="A355" s="26" t="s">
        <v>676</v>
      </c>
      <c r="D355" s="4"/>
      <c r="E355" s="4"/>
    </row>
    <row r="356" spans="1:7" ht="28.05" customHeight="1" x14ac:dyDescent="0.3">
      <c r="A356" s="27"/>
      <c r="D356" s="4"/>
      <c r="E356" s="4"/>
    </row>
    <row r="357" spans="1:7" ht="31.2" x14ac:dyDescent="0.3">
      <c r="A357" s="23" t="s">
        <v>530</v>
      </c>
      <c r="B357" s="7" t="s">
        <v>0</v>
      </c>
      <c r="C357" s="7" t="s">
        <v>1</v>
      </c>
      <c r="D357" s="7" t="s">
        <v>2</v>
      </c>
      <c r="E357" s="8" t="s">
        <v>262</v>
      </c>
    </row>
    <row r="358" spans="1:7" ht="19.95" customHeight="1" x14ac:dyDescent="0.25">
      <c r="A358" s="30" t="s">
        <v>677</v>
      </c>
      <c r="B358" s="10">
        <v>180</v>
      </c>
      <c r="C358" s="10">
        <v>0</v>
      </c>
      <c r="D358" s="10">
        <f t="shared" ref="D358:D359" si="46">B358+C358</f>
        <v>180</v>
      </c>
      <c r="E358" s="12" t="s">
        <v>4</v>
      </c>
      <c r="G358" s="3"/>
    </row>
    <row r="359" spans="1:7" ht="19.95" customHeight="1" x14ac:dyDescent="0.25">
      <c r="A359" s="30" t="s">
        <v>678</v>
      </c>
      <c r="B359" s="10">
        <v>220</v>
      </c>
      <c r="C359" s="10">
        <v>0</v>
      </c>
      <c r="D359" s="10">
        <f t="shared" si="46"/>
        <v>220</v>
      </c>
      <c r="E359" s="12" t="s">
        <v>4</v>
      </c>
      <c r="G359" s="3"/>
    </row>
    <row r="360" spans="1:7" ht="19.95" customHeight="1" x14ac:dyDescent="0.25">
      <c r="A360" s="18" t="s">
        <v>679</v>
      </c>
      <c r="B360" s="10">
        <v>260</v>
      </c>
      <c r="C360" s="10">
        <v>0</v>
      </c>
      <c r="D360" s="10">
        <f>B360+C360</f>
        <v>260</v>
      </c>
      <c r="E360" s="70" t="s">
        <v>4</v>
      </c>
      <c r="G360" s="3"/>
    </row>
    <row r="361" spans="1:7" ht="31.05" customHeight="1" x14ac:dyDescent="0.25">
      <c r="A361" s="18" t="s">
        <v>680</v>
      </c>
      <c r="B361" s="10">
        <v>160</v>
      </c>
      <c r="C361" s="10">
        <v>0</v>
      </c>
      <c r="D361" s="10">
        <f t="shared" ref="D361:D362" si="47">B361+C361</f>
        <v>160</v>
      </c>
      <c r="E361" s="70" t="s">
        <v>4</v>
      </c>
      <c r="G361" s="3"/>
    </row>
    <row r="362" spans="1:7" ht="31.05" customHeight="1" x14ac:dyDescent="0.25">
      <c r="A362" s="18" t="s">
        <v>681</v>
      </c>
      <c r="B362" s="10">
        <v>200</v>
      </c>
      <c r="C362" s="10">
        <v>0</v>
      </c>
      <c r="D362" s="10">
        <f t="shared" si="47"/>
        <v>200</v>
      </c>
      <c r="E362" s="70" t="s">
        <v>4</v>
      </c>
      <c r="G362" s="3"/>
    </row>
    <row r="363" spans="1:7" ht="31.05" customHeight="1" x14ac:dyDescent="0.25">
      <c r="A363" s="18" t="s">
        <v>682</v>
      </c>
      <c r="B363" s="10">
        <v>240</v>
      </c>
      <c r="C363" s="10">
        <v>0</v>
      </c>
      <c r="D363" s="10">
        <f t="shared" ref="D363:D370" si="48">B363+C363</f>
        <v>240</v>
      </c>
      <c r="E363" s="70" t="s">
        <v>4</v>
      </c>
      <c r="G363" s="3"/>
    </row>
    <row r="364" spans="1:7" ht="28.05" customHeight="1" x14ac:dyDescent="0.25">
      <c r="A364" s="18" t="s">
        <v>253</v>
      </c>
      <c r="B364" s="10">
        <v>5</v>
      </c>
      <c r="C364" s="10">
        <v>0</v>
      </c>
      <c r="D364" s="10">
        <f t="shared" si="48"/>
        <v>5</v>
      </c>
      <c r="E364" s="70" t="s">
        <v>4</v>
      </c>
      <c r="G364" s="3"/>
    </row>
    <row r="365" spans="1:7" ht="30" x14ac:dyDescent="0.25">
      <c r="A365" s="1" t="s">
        <v>531</v>
      </c>
      <c r="B365" s="10">
        <v>40</v>
      </c>
      <c r="C365" s="10">
        <v>0</v>
      </c>
      <c r="D365" s="10">
        <f t="shared" si="48"/>
        <v>40</v>
      </c>
      <c r="E365" s="70" t="s">
        <v>4</v>
      </c>
      <c r="G365" s="3"/>
    </row>
    <row r="366" spans="1:7" ht="28.05" customHeight="1" x14ac:dyDescent="0.25">
      <c r="A366" s="9" t="s">
        <v>532</v>
      </c>
      <c r="B366" s="10">
        <v>15</v>
      </c>
      <c r="C366" s="10">
        <v>0</v>
      </c>
      <c r="D366" s="10">
        <f t="shared" si="48"/>
        <v>15</v>
      </c>
      <c r="E366" s="70" t="s">
        <v>4</v>
      </c>
      <c r="G366" s="3"/>
    </row>
    <row r="367" spans="1:7" ht="28.05" customHeight="1" x14ac:dyDescent="0.25">
      <c r="A367" s="37" t="s">
        <v>254</v>
      </c>
      <c r="B367" s="10">
        <v>25</v>
      </c>
      <c r="C367" s="10">
        <v>0</v>
      </c>
      <c r="D367" s="10">
        <f>B367+C367</f>
        <v>25</v>
      </c>
      <c r="E367" s="70" t="s">
        <v>4</v>
      </c>
      <c r="G367" s="3"/>
    </row>
    <row r="368" spans="1:7" ht="28.05" customHeight="1" x14ac:dyDescent="0.25">
      <c r="A368" s="9" t="s">
        <v>255</v>
      </c>
      <c r="B368" s="10">
        <v>15</v>
      </c>
      <c r="C368" s="10">
        <v>0</v>
      </c>
      <c r="D368" s="10">
        <f>B368+C368</f>
        <v>15</v>
      </c>
      <c r="E368" s="70" t="s">
        <v>4</v>
      </c>
      <c r="G368" s="3"/>
    </row>
    <row r="369" spans="1:7" ht="28.05" customHeight="1" x14ac:dyDescent="0.25">
      <c r="A369" s="37" t="s">
        <v>533</v>
      </c>
      <c r="B369" s="10">
        <v>15</v>
      </c>
      <c r="C369" s="10">
        <v>0</v>
      </c>
      <c r="D369" s="10">
        <f>B369+C369</f>
        <v>15</v>
      </c>
      <c r="E369" s="70" t="s">
        <v>4</v>
      </c>
      <c r="G369" s="3"/>
    </row>
    <row r="370" spans="1:7" ht="28.05" customHeight="1" x14ac:dyDescent="0.25">
      <c r="A370" s="9" t="s">
        <v>534</v>
      </c>
      <c r="B370" s="10">
        <v>5</v>
      </c>
      <c r="C370" s="10">
        <v>0</v>
      </c>
      <c r="D370" s="10">
        <f t="shared" si="48"/>
        <v>5</v>
      </c>
      <c r="E370" s="70" t="s">
        <v>4</v>
      </c>
      <c r="G370" s="3"/>
    </row>
    <row r="371" spans="1:7" ht="28.05" customHeight="1" x14ac:dyDescent="0.25"/>
    <row r="372" spans="1:7" ht="28.05" customHeight="1" x14ac:dyDescent="0.25">
      <c r="A372" s="16"/>
      <c r="B372" s="16"/>
      <c r="C372" s="16"/>
      <c r="D372" s="28"/>
      <c r="E372" s="4"/>
    </row>
    <row r="373" spans="1:7" ht="28.05" customHeight="1" x14ac:dyDescent="0.3">
      <c r="A373" s="23" t="s">
        <v>535</v>
      </c>
      <c r="B373" s="7" t="s">
        <v>0</v>
      </c>
      <c r="C373" s="7" t="s">
        <v>1</v>
      </c>
      <c r="D373" s="7" t="s">
        <v>2</v>
      </c>
      <c r="E373" s="8" t="s">
        <v>262</v>
      </c>
    </row>
    <row r="374" spans="1:7" ht="28.05" customHeight="1" x14ac:dyDescent="0.25">
      <c r="A374" s="1" t="s">
        <v>528</v>
      </c>
      <c r="B374" s="10">
        <v>320</v>
      </c>
      <c r="C374" s="10">
        <v>0</v>
      </c>
      <c r="D374" s="10">
        <f t="shared" ref="D374:D379" si="49">B374+C374</f>
        <v>320</v>
      </c>
      <c r="E374" s="70" t="s">
        <v>4</v>
      </c>
      <c r="G374" s="3"/>
    </row>
    <row r="375" spans="1:7" ht="28.05" customHeight="1" x14ac:dyDescent="0.25">
      <c r="A375" s="9" t="s">
        <v>39</v>
      </c>
      <c r="B375" s="10">
        <v>0</v>
      </c>
      <c r="C375" s="10">
        <v>0</v>
      </c>
      <c r="D375" s="10">
        <f t="shared" si="49"/>
        <v>0</v>
      </c>
      <c r="E375" s="70" t="s">
        <v>4</v>
      </c>
      <c r="G375" s="3"/>
    </row>
    <row r="376" spans="1:7" ht="28.05" customHeight="1" x14ac:dyDescent="0.25">
      <c r="A376" s="9" t="s">
        <v>549</v>
      </c>
      <c r="B376" s="10">
        <v>30</v>
      </c>
      <c r="C376" s="10">
        <v>0</v>
      </c>
      <c r="D376" s="10">
        <f t="shared" ref="D376" si="50">B376+C376</f>
        <v>30</v>
      </c>
      <c r="E376" s="70" t="s">
        <v>4</v>
      </c>
      <c r="G376" s="3"/>
    </row>
    <row r="377" spans="1:7" ht="28.05" customHeight="1" x14ac:dyDescent="0.25">
      <c r="A377" s="9" t="s">
        <v>536</v>
      </c>
      <c r="B377" s="10">
        <v>29</v>
      </c>
      <c r="C377" s="10">
        <v>0</v>
      </c>
      <c r="D377" s="10">
        <f t="shared" si="49"/>
        <v>29</v>
      </c>
      <c r="E377" s="70" t="s">
        <v>4</v>
      </c>
      <c r="G377" s="3"/>
    </row>
    <row r="378" spans="1:7" ht="28.05" customHeight="1" x14ac:dyDescent="0.25">
      <c r="A378" s="1" t="s">
        <v>537</v>
      </c>
      <c r="B378" s="10">
        <v>10</v>
      </c>
      <c r="C378" s="10">
        <v>0</v>
      </c>
      <c r="D378" s="10">
        <f t="shared" si="49"/>
        <v>10</v>
      </c>
      <c r="E378" s="70" t="s">
        <v>4</v>
      </c>
      <c r="G378" s="3"/>
    </row>
    <row r="379" spans="1:7" ht="28.05" customHeight="1" x14ac:dyDescent="0.25">
      <c r="A379" s="1" t="s">
        <v>533</v>
      </c>
      <c r="B379" s="10">
        <v>15</v>
      </c>
      <c r="C379" s="10">
        <v>0</v>
      </c>
      <c r="D379" s="10">
        <f t="shared" si="49"/>
        <v>15</v>
      </c>
      <c r="E379" s="70" t="s">
        <v>4</v>
      </c>
      <c r="G379" s="3"/>
    </row>
    <row r="380" spans="1:7" ht="28.05" customHeight="1" x14ac:dyDescent="0.25">
      <c r="A380" s="1" t="s">
        <v>538</v>
      </c>
      <c r="B380" s="10">
        <v>5</v>
      </c>
      <c r="C380" s="10">
        <v>0</v>
      </c>
      <c r="D380" s="10">
        <f t="shared" ref="D380" si="51">B380+C380</f>
        <v>5</v>
      </c>
      <c r="E380" s="70" t="s">
        <v>4</v>
      </c>
      <c r="G380" s="3"/>
    </row>
    <row r="381" spans="1:7" ht="28.05" customHeight="1" x14ac:dyDescent="0.25">
      <c r="B381" s="16"/>
      <c r="C381" s="16"/>
      <c r="D381" s="16"/>
      <c r="E381" s="72"/>
    </row>
    <row r="382" spans="1:7" ht="28.05" customHeight="1" x14ac:dyDescent="0.25">
      <c r="B382" s="16"/>
      <c r="C382" s="16"/>
      <c r="D382" s="16"/>
      <c r="E382" s="72"/>
    </row>
    <row r="383" spans="1:7" ht="28.05" customHeight="1" x14ac:dyDescent="0.25">
      <c r="B383" s="16"/>
      <c r="C383" s="16"/>
      <c r="D383" s="16"/>
      <c r="E383" s="72"/>
    </row>
    <row r="384" spans="1:7" ht="28.05" customHeight="1" x14ac:dyDescent="0.25">
      <c r="A384" s="16"/>
      <c r="D384" s="4"/>
      <c r="E384" s="4"/>
    </row>
    <row r="385" spans="1:7" ht="31.2" x14ac:dyDescent="0.3">
      <c r="A385" s="23" t="s">
        <v>539</v>
      </c>
      <c r="B385" s="7" t="s">
        <v>0</v>
      </c>
      <c r="C385" s="7" t="s">
        <v>1</v>
      </c>
      <c r="D385" s="7" t="s">
        <v>2</v>
      </c>
      <c r="E385" s="8" t="s">
        <v>262</v>
      </c>
    </row>
    <row r="386" spans="1:7" ht="28.05" customHeight="1" x14ac:dyDescent="0.25">
      <c r="A386" s="1" t="s">
        <v>528</v>
      </c>
      <c r="B386" s="10">
        <v>300</v>
      </c>
      <c r="C386" s="10">
        <v>0</v>
      </c>
      <c r="D386" s="10">
        <f t="shared" ref="D386:D391" si="52">B386+C386</f>
        <v>300</v>
      </c>
      <c r="E386" s="70" t="s">
        <v>4</v>
      </c>
      <c r="G386" s="3"/>
    </row>
    <row r="387" spans="1:7" ht="28.05" customHeight="1" x14ac:dyDescent="0.25">
      <c r="A387" s="1" t="s">
        <v>39</v>
      </c>
      <c r="B387" s="10">
        <v>0</v>
      </c>
      <c r="C387" s="10">
        <v>0</v>
      </c>
      <c r="D387" s="10">
        <f t="shared" si="52"/>
        <v>0</v>
      </c>
      <c r="E387" s="70" t="s">
        <v>4</v>
      </c>
      <c r="G387" s="3"/>
    </row>
    <row r="388" spans="1:7" ht="28.05" customHeight="1" x14ac:dyDescent="0.25">
      <c r="A388" s="1" t="s">
        <v>549</v>
      </c>
      <c r="B388" s="10">
        <v>30</v>
      </c>
      <c r="C388" s="10">
        <v>0</v>
      </c>
      <c r="D388" s="10">
        <f t="shared" ref="D388" si="53">B388+C388</f>
        <v>30</v>
      </c>
      <c r="E388" s="70" t="s">
        <v>4</v>
      </c>
      <c r="G388" s="3"/>
    </row>
    <row r="389" spans="1:7" ht="28.05" customHeight="1" x14ac:dyDescent="0.25">
      <c r="A389" s="1" t="s">
        <v>536</v>
      </c>
      <c r="B389" s="10">
        <v>29</v>
      </c>
      <c r="C389" s="10">
        <v>0</v>
      </c>
      <c r="D389" s="10">
        <f t="shared" si="52"/>
        <v>29</v>
      </c>
      <c r="E389" s="70" t="s">
        <v>4</v>
      </c>
      <c r="G389" s="3"/>
    </row>
    <row r="390" spans="1:7" ht="28.05" customHeight="1" x14ac:dyDescent="0.25">
      <c r="A390" s="1" t="s">
        <v>537</v>
      </c>
      <c r="B390" s="10">
        <v>10</v>
      </c>
      <c r="C390" s="10">
        <v>0</v>
      </c>
      <c r="D390" s="10">
        <f t="shared" si="52"/>
        <v>10</v>
      </c>
      <c r="E390" s="70" t="s">
        <v>4</v>
      </c>
      <c r="G390" s="3"/>
    </row>
    <row r="391" spans="1:7" ht="28.05" customHeight="1" x14ac:dyDescent="0.25">
      <c r="A391" s="9" t="s">
        <v>256</v>
      </c>
      <c r="B391" s="10">
        <v>25</v>
      </c>
      <c r="C391" s="10">
        <v>0</v>
      </c>
      <c r="D391" s="10">
        <f t="shared" si="52"/>
        <v>25</v>
      </c>
      <c r="E391" s="70" t="s">
        <v>4</v>
      </c>
      <c r="G391" s="3"/>
    </row>
    <row r="392" spans="1:7" ht="28.05" customHeight="1" x14ac:dyDescent="0.25">
      <c r="A392" s="9" t="s">
        <v>533</v>
      </c>
      <c r="B392" s="10">
        <v>15</v>
      </c>
      <c r="C392" s="10">
        <v>0</v>
      </c>
      <c r="D392" s="10">
        <f t="shared" ref="D392:D393" si="54">B392+C392</f>
        <v>15</v>
      </c>
      <c r="E392" s="70" t="s">
        <v>4</v>
      </c>
      <c r="G392" s="3"/>
    </row>
    <row r="393" spans="1:7" ht="28.05" customHeight="1" x14ac:dyDescent="0.25">
      <c r="A393" s="9" t="s">
        <v>534</v>
      </c>
      <c r="B393" s="10">
        <v>5</v>
      </c>
      <c r="C393" s="10">
        <v>0</v>
      </c>
      <c r="D393" s="10">
        <f t="shared" si="54"/>
        <v>5</v>
      </c>
      <c r="E393" s="70" t="s">
        <v>4</v>
      </c>
      <c r="G393" s="3"/>
    </row>
    <row r="394" spans="1:7" ht="28.05" customHeight="1" x14ac:dyDescent="0.25">
      <c r="A394" s="29"/>
      <c r="D394" s="4"/>
      <c r="E394" s="4"/>
    </row>
    <row r="395" spans="1:7" x14ac:dyDescent="0.25">
      <c r="A395" s="29"/>
      <c r="D395" s="4"/>
      <c r="E395" s="4"/>
    </row>
    <row r="396" spans="1:7" x14ac:dyDescent="0.25">
      <c r="A396" s="15"/>
      <c r="D396" s="4"/>
      <c r="E396" s="4"/>
    </row>
    <row r="397" spans="1:7" ht="28.05" customHeight="1" x14ac:dyDescent="0.3">
      <c r="A397" s="23" t="s">
        <v>540</v>
      </c>
      <c r="B397" s="7" t="s">
        <v>0</v>
      </c>
      <c r="C397" s="7" t="s">
        <v>1</v>
      </c>
      <c r="D397" s="7" t="s">
        <v>2</v>
      </c>
      <c r="E397" s="8" t="s">
        <v>262</v>
      </c>
    </row>
    <row r="398" spans="1:7" ht="28.05" customHeight="1" x14ac:dyDescent="0.25">
      <c r="A398" s="30" t="s">
        <v>541</v>
      </c>
      <c r="B398" s="10">
        <v>210</v>
      </c>
      <c r="C398" s="10">
        <v>0</v>
      </c>
      <c r="D398" s="10">
        <f t="shared" ref="D398:D401" si="55">B398+C398</f>
        <v>210</v>
      </c>
      <c r="E398" s="70" t="s">
        <v>4</v>
      </c>
      <c r="G398" s="3"/>
    </row>
    <row r="399" spans="1:7" ht="28.05" customHeight="1" x14ac:dyDescent="0.25">
      <c r="A399" s="30" t="s">
        <v>542</v>
      </c>
      <c r="B399" s="10">
        <v>320</v>
      </c>
      <c r="C399" s="10">
        <v>0</v>
      </c>
      <c r="D399" s="10">
        <f t="shared" si="55"/>
        <v>320</v>
      </c>
      <c r="E399" s="70" t="s">
        <v>4</v>
      </c>
      <c r="G399" s="3"/>
    </row>
    <row r="400" spans="1:7" ht="28.05" customHeight="1" x14ac:dyDescent="0.25">
      <c r="A400" s="30" t="s">
        <v>543</v>
      </c>
      <c r="B400" s="10">
        <v>430</v>
      </c>
      <c r="C400" s="10">
        <v>0</v>
      </c>
      <c r="D400" s="10">
        <f t="shared" si="55"/>
        <v>430</v>
      </c>
      <c r="E400" s="70" t="s">
        <v>4</v>
      </c>
      <c r="G400" s="3"/>
    </row>
    <row r="401" spans="1:7" ht="28.05" customHeight="1" x14ac:dyDescent="0.25">
      <c r="A401" s="30" t="s">
        <v>544</v>
      </c>
      <c r="B401" s="10">
        <v>540</v>
      </c>
      <c r="C401" s="10">
        <v>0</v>
      </c>
      <c r="D401" s="10">
        <f t="shared" si="55"/>
        <v>540</v>
      </c>
      <c r="E401" s="70" t="s">
        <v>4</v>
      </c>
      <c r="G401" s="3"/>
    </row>
    <row r="402" spans="1:7" ht="28.05" customHeight="1" x14ac:dyDescent="0.25">
      <c r="A402" s="1" t="s">
        <v>545</v>
      </c>
      <c r="B402" s="10">
        <v>650</v>
      </c>
      <c r="C402" s="10">
        <v>0</v>
      </c>
      <c r="D402" s="10">
        <f t="shared" ref="D402" si="56">B402+C402</f>
        <v>650</v>
      </c>
      <c r="E402" s="70" t="s">
        <v>4</v>
      </c>
      <c r="G402" s="3"/>
    </row>
    <row r="403" spans="1:7" ht="28.05" customHeight="1" x14ac:dyDescent="0.25">
      <c r="A403" s="65" t="s">
        <v>546</v>
      </c>
      <c r="B403" s="10">
        <v>0</v>
      </c>
      <c r="C403" s="10">
        <v>0</v>
      </c>
      <c r="D403" s="10">
        <f>B403+C403</f>
        <v>0</v>
      </c>
      <c r="E403" s="70" t="s">
        <v>4</v>
      </c>
      <c r="G403" s="3"/>
    </row>
    <row r="404" spans="1:7" ht="28.05" customHeight="1" x14ac:dyDescent="0.25">
      <c r="A404" s="65" t="s">
        <v>255</v>
      </c>
      <c r="B404" s="10">
        <v>15</v>
      </c>
      <c r="C404" s="10">
        <v>0</v>
      </c>
      <c r="D404" s="10">
        <f t="shared" ref="D404:D406" si="57">B404+C404</f>
        <v>15</v>
      </c>
      <c r="E404" s="70" t="s">
        <v>4</v>
      </c>
      <c r="G404" s="3"/>
    </row>
    <row r="405" spans="1:7" ht="28.05" customHeight="1" x14ac:dyDescent="0.25">
      <c r="A405" s="1" t="s">
        <v>533</v>
      </c>
      <c r="B405" s="10">
        <v>15</v>
      </c>
      <c r="C405" s="10">
        <v>0</v>
      </c>
      <c r="D405" s="10">
        <f t="shared" si="57"/>
        <v>15</v>
      </c>
      <c r="E405" s="70" t="s">
        <v>4</v>
      </c>
      <c r="G405" s="3"/>
    </row>
    <row r="406" spans="1:7" ht="28.05" customHeight="1" x14ac:dyDescent="0.25">
      <c r="A406" s="1" t="s">
        <v>534</v>
      </c>
      <c r="B406" s="10">
        <v>5</v>
      </c>
      <c r="C406" s="10">
        <v>0</v>
      </c>
      <c r="D406" s="10">
        <f t="shared" si="57"/>
        <v>5</v>
      </c>
      <c r="E406" s="70" t="s">
        <v>4</v>
      </c>
      <c r="G406" s="3"/>
    </row>
    <row r="408" spans="1:7" ht="28.05" customHeight="1" x14ac:dyDescent="0.25">
      <c r="A408" s="15"/>
      <c r="D408" s="4"/>
      <c r="E408" s="4"/>
    </row>
    <row r="409" spans="1:7" ht="28.05" customHeight="1" x14ac:dyDescent="0.25">
      <c r="A409" s="15"/>
      <c r="D409" s="4"/>
      <c r="E409" s="4"/>
    </row>
    <row r="410" spans="1:7" ht="31.2" x14ac:dyDescent="0.3">
      <c r="A410" s="23" t="s">
        <v>547</v>
      </c>
      <c r="B410" s="7" t="s">
        <v>0</v>
      </c>
      <c r="C410" s="7" t="s">
        <v>1</v>
      </c>
      <c r="D410" s="7" t="s">
        <v>2</v>
      </c>
      <c r="E410" s="8" t="s">
        <v>262</v>
      </c>
    </row>
    <row r="411" spans="1:7" ht="28.05" customHeight="1" x14ac:dyDescent="0.25">
      <c r="A411" s="9" t="s">
        <v>529</v>
      </c>
      <c r="B411" s="10">
        <v>65</v>
      </c>
      <c r="C411" s="10">
        <v>0</v>
      </c>
      <c r="D411" s="10">
        <f t="shared" ref="D411:D414" si="58">B411+C411</f>
        <v>65</v>
      </c>
      <c r="E411" s="70" t="s">
        <v>4</v>
      </c>
      <c r="G411" s="3"/>
    </row>
    <row r="412" spans="1:7" ht="28.05" customHeight="1" x14ac:dyDescent="0.25">
      <c r="A412" s="9" t="s">
        <v>548</v>
      </c>
      <c r="B412" s="10">
        <v>65</v>
      </c>
      <c r="C412" s="10">
        <v>0</v>
      </c>
      <c r="D412" s="10">
        <f t="shared" si="58"/>
        <v>65</v>
      </c>
      <c r="E412" s="70" t="s">
        <v>4</v>
      </c>
      <c r="G412" s="3"/>
    </row>
    <row r="413" spans="1:7" ht="28.05" customHeight="1" x14ac:dyDescent="0.25">
      <c r="A413" s="9" t="s">
        <v>40</v>
      </c>
      <c r="B413" s="10">
        <v>5</v>
      </c>
      <c r="C413" s="10">
        <v>0</v>
      </c>
      <c r="D413" s="10">
        <f t="shared" si="58"/>
        <v>5</v>
      </c>
      <c r="E413" s="70" t="s">
        <v>4</v>
      </c>
      <c r="G413" s="3"/>
    </row>
    <row r="414" spans="1:7" ht="28.05" customHeight="1" x14ac:dyDescent="0.25">
      <c r="A414" s="1" t="s">
        <v>41</v>
      </c>
      <c r="B414" s="10">
        <v>15</v>
      </c>
      <c r="C414" s="10">
        <v>0</v>
      </c>
      <c r="D414" s="10">
        <f t="shared" si="58"/>
        <v>15</v>
      </c>
      <c r="E414" s="70" t="s">
        <v>4</v>
      </c>
      <c r="G414" s="3"/>
    </row>
    <row r="415" spans="1:7" x14ac:dyDescent="0.25">
      <c r="A415" s="15"/>
      <c r="D415" s="4"/>
      <c r="E415" s="4"/>
    </row>
    <row r="416" spans="1:7" x14ac:dyDescent="0.25">
      <c r="A416" s="15"/>
      <c r="D416" s="4"/>
      <c r="E416" s="4"/>
    </row>
    <row r="417" spans="1:7" ht="19.95" customHeight="1" x14ac:dyDescent="0.3">
      <c r="A417" s="23" t="s">
        <v>42</v>
      </c>
      <c r="B417" s="7" t="s">
        <v>0</v>
      </c>
      <c r="C417" s="7" t="s">
        <v>1</v>
      </c>
      <c r="D417" s="7" t="s">
        <v>2</v>
      </c>
      <c r="E417" s="8" t="s">
        <v>262</v>
      </c>
    </row>
    <row r="418" spans="1:7" ht="28.05" customHeight="1" x14ac:dyDescent="0.25">
      <c r="A418" s="1" t="s">
        <v>43</v>
      </c>
      <c r="B418" s="70" t="s">
        <v>44</v>
      </c>
      <c r="C418" s="70"/>
      <c r="D418" s="94" t="s">
        <v>44</v>
      </c>
      <c r="E418" s="70" t="s">
        <v>4</v>
      </c>
      <c r="G418" s="3"/>
    </row>
    <row r="419" spans="1:7" ht="28.05" customHeight="1" x14ac:dyDescent="0.25">
      <c r="A419" s="1" t="s">
        <v>45</v>
      </c>
      <c r="B419" s="70" t="s">
        <v>46</v>
      </c>
      <c r="C419" s="70"/>
      <c r="D419" s="94" t="s">
        <v>46</v>
      </c>
      <c r="E419" s="70" t="s">
        <v>4</v>
      </c>
      <c r="G419" s="3"/>
    </row>
    <row r="420" spans="1:7" ht="28.05" customHeight="1" x14ac:dyDescent="0.25">
      <c r="A420" s="1" t="s">
        <v>47</v>
      </c>
      <c r="B420" s="10">
        <v>315</v>
      </c>
      <c r="C420" s="10">
        <v>0</v>
      </c>
      <c r="D420" s="10">
        <f t="shared" ref="D420:D433" si="59">B420+C420</f>
        <v>315</v>
      </c>
      <c r="E420" s="70" t="s">
        <v>4</v>
      </c>
      <c r="G420" s="3"/>
    </row>
    <row r="421" spans="1:7" ht="28.05" customHeight="1" x14ac:dyDescent="0.25">
      <c r="A421" s="9" t="s">
        <v>48</v>
      </c>
      <c r="B421" s="10">
        <v>23</v>
      </c>
      <c r="C421" s="10">
        <v>0</v>
      </c>
      <c r="D421" s="10">
        <f t="shared" si="59"/>
        <v>23</v>
      </c>
      <c r="E421" s="70" t="s">
        <v>4</v>
      </c>
      <c r="G421" s="3"/>
    </row>
    <row r="422" spans="1:7" ht="28.05" customHeight="1" x14ac:dyDescent="0.25">
      <c r="A422" s="9" t="s">
        <v>49</v>
      </c>
      <c r="B422" s="10">
        <v>10.5</v>
      </c>
      <c r="C422" s="10">
        <v>0</v>
      </c>
      <c r="D422" s="10">
        <f t="shared" si="59"/>
        <v>10.5</v>
      </c>
      <c r="E422" s="70" t="s">
        <v>4</v>
      </c>
      <c r="G422" s="3"/>
    </row>
    <row r="423" spans="1:7" ht="28.05" customHeight="1" x14ac:dyDescent="0.25">
      <c r="A423" s="9" t="s">
        <v>50</v>
      </c>
      <c r="B423" s="10">
        <v>10.5</v>
      </c>
      <c r="C423" s="10">
        <v>0</v>
      </c>
      <c r="D423" s="10">
        <f t="shared" si="59"/>
        <v>10.5</v>
      </c>
      <c r="E423" s="70" t="s">
        <v>4</v>
      </c>
      <c r="G423" s="3"/>
    </row>
    <row r="424" spans="1:7" ht="28.05" customHeight="1" x14ac:dyDescent="0.25">
      <c r="A424" s="9" t="s">
        <v>51</v>
      </c>
      <c r="B424" s="10">
        <v>10.5</v>
      </c>
      <c r="C424" s="10">
        <v>0</v>
      </c>
      <c r="D424" s="10">
        <f t="shared" si="59"/>
        <v>10.5</v>
      </c>
      <c r="E424" s="70" t="s">
        <v>4</v>
      </c>
      <c r="G424" s="3"/>
    </row>
    <row r="425" spans="1:7" ht="28.05" customHeight="1" x14ac:dyDescent="0.25">
      <c r="A425" s="9" t="s">
        <v>52</v>
      </c>
      <c r="B425" s="10">
        <v>10.5</v>
      </c>
      <c r="C425" s="10">
        <v>0</v>
      </c>
      <c r="D425" s="10">
        <f t="shared" si="59"/>
        <v>10.5</v>
      </c>
      <c r="E425" s="70" t="s">
        <v>4</v>
      </c>
      <c r="G425" s="3"/>
    </row>
    <row r="426" spans="1:7" ht="28.05" customHeight="1" x14ac:dyDescent="0.25">
      <c r="A426" s="9" t="s">
        <v>53</v>
      </c>
      <c r="B426" s="10">
        <v>23</v>
      </c>
      <c r="C426" s="10">
        <v>0</v>
      </c>
      <c r="D426" s="10">
        <f t="shared" si="59"/>
        <v>23</v>
      </c>
      <c r="E426" s="70" t="s">
        <v>4</v>
      </c>
      <c r="G426" s="3"/>
    </row>
    <row r="427" spans="1:7" ht="28.05" customHeight="1" x14ac:dyDescent="0.25">
      <c r="A427" s="9" t="s">
        <v>54</v>
      </c>
      <c r="B427" s="10">
        <v>37</v>
      </c>
      <c r="C427" s="10">
        <v>0</v>
      </c>
      <c r="D427" s="10">
        <f t="shared" si="59"/>
        <v>37</v>
      </c>
      <c r="E427" s="70" t="s">
        <v>4</v>
      </c>
      <c r="G427" s="3"/>
    </row>
    <row r="428" spans="1:7" ht="28.05" customHeight="1" x14ac:dyDescent="0.25">
      <c r="A428" s="9" t="s">
        <v>55</v>
      </c>
      <c r="B428" s="10">
        <v>21</v>
      </c>
      <c r="C428" s="10">
        <v>0</v>
      </c>
      <c r="D428" s="10">
        <f t="shared" si="59"/>
        <v>21</v>
      </c>
      <c r="E428" s="70" t="s">
        <v>4</v>
      </c>
      <c r="G428" s="3"/>
    </row>
    <row r="429" spans="1:7" ht="28.05" customHeight="1" x14ac:dyDescent="0.25">
      <c r="A429" s="9" t="s">
        <v>56</v>
      </c>
      <c r="B429" s="10">
        <v>10.5</v>
      </c>
      <c r="C429" s="10">
        <v>0</v>
      </c>
      <c r="D429" s="10">
        <f t="shared" si="59"/>
        <v>10.5</v>
      </c>
      <c r="E429" s="70" t="s">
        <v>4</v>
      </c>
      <c r="G429" s="3"/>
    </row>
    <row r="430" spans="1:7" ht="28.05" customHeight="1" x14ac:dyDescent="0.25">
      <c r="A430" s="9" t="s">
        <v>57</v>
      </c>
      <c r="B430" s="10">
        <v>10.5</v>
      </c>
      <c r="C430" s="10">
        <v>0</v>
      </c>
      <c r="D430" s="10">
        <f t="shared" si="59"/>
        <v>10.5</v>
      </c>
      <c r="E430" s="70" t="s">
        <v>4</v>
      </c>
      <c r="G430" s="3"/>
    </row>
    <row r="431" spans="1:7" ht="28.05" customHeight="1" x14ac:dyDescent="0.25">
      <c r="A431" s="9" t="s">
        <v>58</v>
      </c>
      <c r="B431" s="10">
        <v>10.5</v>
      </c>
      <c r="C431" s="10">
        <v>0</v>
      </c>
      <c r="D431" s="10">
        <f t="shared" si="59"/>
        <v>10.5</v>
      </c>
      <c r="E431" s="70" t="s">
        <v>4</v>
      </c>
      <c r="G431" s="3"/>
    </row>
    <row r="432" spans="1:7" ht="28.05" customHeight="1" x14ac:dyDescent="0.25">
      <c r="A432" s="9" t="s">
        <v>59</v>
      </c>
      <c r="B432" s="10">
        <v>23</v>
      </c>
      <c r="C432" s="10">
        <v>0</v>
      </c>
      <c r="D432" s="10">
        <f t="shared" si="59"/>
        <v>23</v>
      </c>
      <c r="E432" s="70" t="s">
        <v>4</v>
      </c>
      <c r="G432" s="3"/>
    </row>
    <row r="433" spans="1:7" ht="28.05" customHeight="1" x14ac:dyDescent="0.25">
      <c r="A433" s="9" t="s">
        <v>60</v>
      </c>
      <c r="B433" s="10">
        <v>21</v>
      </c>
      <c r="C433" s="10">
        <v>0</v>
      </c>
      <c r="D433" s="10">
        <f t="shared" si="59"/>
        <v>21</v>
      </c>
      <c r="E433" s="70" t="s">
        <v>4</v>
      </c>
      <c r="G433" s="3"/>
    </row>
    <row r="434" spans="1:7" ht="28.05" customHeight="1" x14ac:dyDescent="0.25">
      <c r="A434" s="15"/>
      <c r="D434" s="4"/>
      <c r="E434" s="4"/>
    </row>
    <row r="435" spans="1:7" ht="28.05" customHeight="1" x14ac:dyDescent="0.3">
      <c r="A435" s="23" t="s">
        <v>61</v>
      </c>
      <c r="B435" s="7" t="s">
        <v>0</v>
      </c>
      <c r="C435" s="7" t="s">
        <v>1</v>
      </c>
      <c r="D435" s="7" t="s">
        <v>2</v>
      </c>
      <c r="E435" s="8" t="s">
        <v>262</v>
      </c>
    </row>
    <row r="436" spans="1:7" ht="28.05" customHeight="1" x14ac:dyDescent="0.25">
      <c r="A436" s="1" t="s">
        <v>62</v>
      </c>
      <c r="B436" s="10">
        <v>1315</v>
      </c>
      <c r="C436" s="10">
        <v>0</v>
      </c>
      <c r="D436" s="10">
        <f>B436+C436</f>
        <v>1315</v>
      </c>
      <c r="E436" s="70" t="s">
        <v>4</v>
      </c>
      <c r="G436" s="3"/>
    </row>
    <row r="437" spans="1:7" ht="28.05" customHeight="1" x14ac:dyDescent="0.25">
      <c r="A437" s="1" t="s">
        <v>63</v>
      </c>
      <c r="B437" s="10">
        <v>1315</v>
      </c>
      <c r="C437" s="10">
        <v>0</v>
      </c>
      <c r="D437" s="10">
        <f t="shared" ref="D437:D479" si="60">B437+C437</f>
        <v>1315</v>
      </c>
      <c r="E437" s="70" t="s">
        <v>4</v>
      </c>
      <c r="G437" s="3"/>
    </row>
    <row r="438" spans="1:7" ht="28.05" customHeight="1" x14ac:dyDescent="0.25">
      <c r="A438" s="1" t="s">
        <v>64</v>
      </c>
      <c r="B438" s="10">
        <v>660</v>
      </c>
      <c r="C438" s="10">
        <v>0</v>
      </c>
      <c r="D438" s="10">
        <f t="shared" si="60"/>
        <v>660</v>
      </c>
      <c r="E438" s="70" t="s">
        <v>4</v>
      </c>
      <c r="G438" s="3"/>
    </row>
    <row r="439" spans="1:7" ht="28.05" customHeight="1" x14ac:dyDescent="0.25">
      <c r="A439" s="1" t="s">
        <v>65</v>
      </c>
      <c r="B439" s="10">
        <v>620</v>
      </c>
      <c r="C439" s="10">
        <v>0</v>
      </c>
      <c r="D439" s="10">
        <f t="shared" si="60"/>
        <v>620</v>
      </c>
      <c r="E439" s="70" t="s">
        <v>4</v>
      </c>
      <c r="G439" s="3"/>
    </row>
    <row r="440" spans="1:7" ht="28.05" customHeight="1" x14ac:dyDescent="0.25">
      <c r="A440" s="9" t="s">
        <v>66</v>
      </c>
      <c r="B440" s="10">
        <v>1315</v>
      </c>
      <c r="C440" s="10">
        <v>0</v>
      </c>
      <c r="D440" s="10">
        <f t="shared" si="60"/>
        <v>1315</v>
      </c>
      <c r="E440" s="70" t="s">
        <v>4</v>
      </c>
      <c r="G440" s="3"/>
    </row>
    <row r="441" spans="1:7" ht="28.05" customHeight="1" x14ac:dyDescent="0.25">
      <c r="A441" s="9" t="s">
        <v>67</v>
      </c>
      <c r="B441" s="10">
        <v>660</v>
      </c>
      <c r="C441" s="10">
        <v>0</v>
      </c>
      <c r="D441" s="10">
        <f t="shared" si="60"/>
        <v>660</v>
      </c>
      <c r="E441" s="70" t="s">
        <v>4</v>
      </c>
      <c r="G441" s="3"/>
    </row>
    <row r="442" spans="1:7" ht="28.05" customHeight="1" x14ac:dyDescent="0.25">
      <c r="A442" s="9" t="s">
        <v>68</v>
      </c>
      <c r="B442" s="10">
        <v>660</v>
      </c>
      <c r="C442" s="10">
        <v>0</v>
      </c>
      <c r="D442" s="10">
        <f t="shared" si="60"/>
        <v>660</v>
      </c>
      <c r="E442" s="70" t="s">
        <v>4</v>
      </c>
      <c r="G442" s="3"/>
    </row>
    <row r="443" spans="1:7" ht="28.05" customHeight="1" x14ac:dyDescent="0.25">
      <c r="A443" s="9" t="s">
        <v>69</v>
      </c>
      <c r="B443" s="10">
        <v>19</v>
      </c>
      <c r="C443" s="10">
        <v>0</v>
      </c>
      <c r="D443" s="10">
        <f t="shared" si="60"/>
        <v>19</v>
      </c>
      <c r="E443" s="70" t="s">
        <v>4</v>
      </c>
      <c r="G443" s="3"/>
    </row>
    <row r="444" spans="1:7" ht="28.05" customHeight="1" x14ac:dyDescent="0.25">
      <c r="A444" s="9" t="s">
        <v>70</v>
      </c>
      <c r="B444" s="10">
        <v>32</v>
      </c>
      <c r="C444" s="10">
        <v>0</v>
      </c>
      <c r="D444" s="10">
        <f t="shared" si="60"/>
        <v>32</v>
      </c>
      <c r="E444" s="70" t="s">
        <v>4</v>
      </c>
      <c r="G444" s="3"/>
    </row>
    <row r="445" spans="1:7" ht="28.05" customHeight="1" x14ac:dyDescent="0.25">
      <c r="A445" s="9" t="s">
        <v>71</v>
      </c>
      <c r="B445" s="10">
        <v>0</v>
      </c>
      <c r="C445" s="10">
        <v>0</v>
      </c>
      <c r="D445" s="10">
        <f t="shared" si="60"/>
        <v>0</v>
      </c>
      <c r="E445" s="70" t="s">
        <v>4</v>
      </c>
      <c r="G445" s="3"/>
    </row>
    <row r="446" spans="1:7" ht="28.05" customHeight="1" x14ac:dyDescent="0.25">
      <c r="A446" s="9" t="s">
        <v>72</v>
      </c>
      <c r="B446" s="10">
        <v>0</v>
      </c>
      <c r="C446" s="10">
        <v>0</v>
      </c>
      <c r="D446" s="10">
        <f t="shared" si="60"/>
        <v>0</v>
      </c>
      <c r="E446" s="70" t="s">
        <v>4</v>
      </c>
      <c r="G446" s="3"/>
    </row>
    <row r="447" spans="1:7" ht="28.05" customHeight="1" x14ac:dyDescent="0.25">
      <c r="A447" s="1" t="s">
        <v>73</v>
      </c>
      <c r="B447" s="10">
        <v>1315</v>
      </c>
      <c r="C447" s="10">
        <v>0</v>
      </c>
      <c r="D447" s="10">
        <f t="shared" si="60"/>
        <v>1315</v>
      </c>
      <c r="E447" s="70" t="s">
        <v>4</v>
      </c>
      <c r="G447" s="3"/>
    </row>
    <row r="448" spans="1:7" ht="28.05" customHeight="1" x14ac:dyDescent="0.25">
      <c r="A448" s="1" t="s">
        <v>74</v>
      </c>
      <c r="B448" s="10">
        <v>1315</v>
      </c>
      <c r="C448" s="10">
        <v>0</v>
      </c>
      <c r="D448" s="10">
        <f t="shared" si="60"/>
        <v>1315</v>
      </c>
      <c r="E448" s="70" t="s">
        <v>4</v>
      </c>
      <c r="G448" s="3"/>
    </row>
    <row r="449" spans="1:7" ht="28.05" customHeight="1" x14ac:dyDescent="0.25">
      <c r="A449" s="1" t="s">
        <v>64</v>
      </c>
      <c r="B449" s="10">
        <v>660</v>
      </c>
      <c r="C449" s="10">
        <v>0</v>
      </c>
      <c r="D449" s="10">
        <f t="shared" si="60"/>
        <v>660</v>
      </c>
      <c r="E449" s="70" t="s">
        <v>4</v>
      </c>
      <c r="G449" s="3"/>
    </row>
    <row r="450" spans="1:7" ht="28.05" customHeight="1" x14ac:dyDescent="0.25">
      <c r="A450" s="1" t="s">
        <v>75</v>
      </c>
      <c r="B450" s="10">
        <v>620</v>
      </c>
      <c r="C450" s="10">
        <v>0</v>
      </c>
      <c r="D450" s="10">
        <f t="shared" si="60"/>
        <v>620</v>
      </c>
      <c r="E450" s="70" t="s">
        <v>4</v>
      </c>
      <c r="G450" s="3"/>
    </row>
    <row r="451" spans="1:7" ht="28.05" customHeight="1" x14ac:dyDescent="0.25">
      <c r="A451" s="1" t="s">
        <v>76</v>
      </c>
      <c r="B451" s="10">
        <v>1250</v>
      </c>
      <c r="C451" s="10">
        <v>0</v>
      </c>
      <c r="D451" s="10">
        <f t="shared" si="60"/>
        <v>1250</v>
      </c>
      <c r="E451" s="70" t="s">
        <v>4</v>
      </c>
      <c r="G451" s="3"/>
    </row>
    <row r="452" spans="1:7" ht="28.05" customHeight="1" x14ac:dyDescent="0.25">
      <c r="A452" s="1" t="s">
        <v>77</v>
      </c>
      <c r="B452" s="10">
        <v>660</v>
      </c>
      <c r="C452" s="10">
        <v>0</v>
      </c>
      <c r="D452" s="10">
        <f t="shared" si="60"/>
        <v>660</v>
      </c>
      <c r="E452" s="70" t="s">
        <v>4</v>
      </c>
      <c r="G452" s="3"/>
    </row>
    <row r="453" spans="1:7" ht="28.05" customHeight="1" x14ac:dyDescent="0.25">
      <c r="A453" s="1" t="s">
        <v>78</v>
      </c>
      <c r="B453" s="10">
        <v>660</v>
      </c>
      <c r="C453" s="10">
        <v>0</v>
      </c>
      <c r="D453" s="10">
        <f t="shared" si="60"/>
        <v>660</v>
      </c>
      <c r="E453" s="70" t="s">
        <v>4</v>
      </c>
      <c r="G453" s="3"/>
    </row>
    <row r="454" spans="1:7" ht="28.05" customHeight="1" x14ac:dyDescent="0.25">
      <c r="A454" s="1" t="s">
        <v>79</v>
      </c>
      <c r="B454" s="10">
        <v>19</v>
      </c>
      <c r="C454" s="10">
        <v>0</v>
      </c>
      <c r="D454" s="10">
        <f t="shared" si="60"/>
        <v>19</v>
      </c>
      <c r="E454" s="70" t="s">
        <v>4</v>
      </c>
      <c r="G454" s="3"/>
    </row>
    <row r="455" spans="1:7" ht="28.05" customHeight="1" x14ac:dyDescent="0.25">
      <c r="A455" s="1" t="s">
        <v>80</v>
      </c>
      <c r="B455" s="10">
        <v>32</v>
      </c>
      <c r="C455" s="10">
        <v>0</v>
      </c>
      <c r="D455" s="10">
        <f t="shared" si="60"/>
        <v>32</v>
      </c>
      <c r="E455" s="70" t="s">
        <v>4</v>
      </c>
      <c r="G455" s="3"/>
    </row>
    <row r="456" spans="1:7" ht="28.05" customHeight="1" x14ac:dyDescent="0.25">
      <c r="A456" s="9" t="s">
        <v>81</v>
      </c>
      <c r="B456" s="10">
        <v>0</v>
      </c>
      <c r="C456" s="10">
        <v>0</v>
      </c>
      <c r="D456" s="10">
        <f t="shared" si="60"/>
        <v>0</v>
      </c>
      <c r="E456" s="70" t="s">
        <v>4</v>
      </c>
      <c r="G456" s="3"/>
    </row>
    <row r="457" spans="1:7" ht="28.05" customHeight="1" x14ac:dyDescent="0.25">
      <c r="A457" s="9" t="s">
        <v>82</v>
      </c>
      <c r="B457" s="10">
        <v>0</v>
      </c>
      <c r="C457" s="10">
        <v>0</v>
      </c>
      <c r="D457" s="10">
        <f t="shared" si="60"/>
        <v>0</v>
      </c>
      <c r="E457" s="70" t="s">
        <v>4</v>
      </c>
      <c r="G457" s="3"/>
    </row>
    <row r="458" spans="1:7" ht="28.05" customHeight="1" x14ac:dyDescent="0.25">
      <c r="A458" s="1" t="s">
        <v>83</v>
      </c>
      <c r="B458" s="10">
        <v>1315</v>
      </c>
      <c r="C458" s="10">
        <v>0</v>
      </c>
      <c r="D458" s="10">
        <f t="shared" si="60"/>
        <v>1315</v>
      </c>
      <c r="E458" s="70" t="s">
        <v>4</v>
      </c>
      <c r="G458" s="3"/>
    </row>
    <row r="459" spans="1:7" ht="28.05" customHeight="1" x14ac:dyDescent="0.25">
      <c r="A459" s="1" t="s">
        <v>84</v>
      </c>
      <c r="B459" s="10">
        <v>1315</v>
      </c>
      <c r="C459" s="10">
        <v>0</v>
      </c>
      <c r="D459" s="10">
        <f t="shared" si="60"/>
        <v>1315</v>
      </c>
      <c r="E459" s="70" t="s">
        <v>4</v>
      </c>
      <c r="G459" s="3"/>
    </row>
    <row r="460" spans="1:7" ht="28.05" customHeight="1" x14ac:dyDescent="0.25">
      <c r="A460" s="1" t="s">
        <v>85</v>
      </c>
      <c r="B460" s="10">
        <v>660</v>
      </c>
      <c r="C460" s="10">
        <v>0</v>
      </c>
      <c r="D460" s="10">
        <f t="shared" si="60"/>
        <v>660</v>
      </c>
      <c r="E460" s="70" t="s">
        <v>4</v>
      </c>
      <c r="G460" s="3"/>
    </row>
    <row r="461" spans="1:7" ht="28.05" customHeight="1" x14ac:dyDescent="0.25">
      <c r="A461" s="1" t="s">
        <v>564</v>
      </c>
      <c r="B461" s="10">
        <v>600</v>
      </c>
      <c r="C461" s="10">
        <v>0</v>
      </c>
      <c r="D461" s="10">
        <f t="shared" si="60"/>
        <v>600</v>
      </c>
      <c r="E461" s="70" t="s">
        <v>4</v>
      </c>
      <c r="G461" s="3"/>
    </row>
    <row r="462" spans="1:7" ht="28.05" customHeight="1" x14ac:dyDescent="0.25">
      <c r="A462" s="1" t="s">
        <v>86</v>
      </c>
      <c r="B462" s="10">
        <v>1250</v>
      </c>
      <c r="C462" s="10">
        <v>0</v>
      </c>
      <c r="D462" s="10">
        <f t="shared" si="60"/>
        <v>1250</v>
      </c>
      <c r="E462" s="70" t="s">
        <v>4</v>
      </c>
      <c r="G462" s="3"/>
    </row>
    <row r="463" spans="1:7" ht="28.05" customHeight="1" x14ac:dyDescent="0.25">
      <c r="A463" s="1" t="s">
        <v>87</v>
      </c>
      <c r="B463" s="10">
        <v>660</v>
      </c>
      <c r="C463" s="10">
        <v>0</v>
      </c>
      <c r="D463" s="10">
        <f t="shared" si="60"/>
        <v>660</v>
      </c>
      <c r="E463" s="70" t="s">
        <v>4</v>
      </c>
      <c r="G463" s="3"/>
    </row>
    <row r="464" spans="1:7" ht="28.05" customHeight="1" x14ac:dyDescent="0.25">
      <c r="A464" s="1" t="s">
        <v>88</v>
      </c>
      <c r="B464" s="10">
        <v>660</v>
      </c>
      <c r="C464" s="10">
        <v>0</v>
      </c>
      <c r="D464" s="10">
        <f t="shared" si="60"/>
        <v>660</v>
      </c>
      <c r="E464" s="70" t="s">
        <v>4</v>
      </c>
      <c r="G464" s="3"/>
    </row>
    <row r="465" spans="1:7" ht="28.05" customHeight="1" x14ac:dyDescent="0.25">
      <c r="A465" s="1" t="s">
        <v>89</v>
      </c>
      <c r="B465" s="10">
        <v>19</v>
      </c>
      <c r="C465" s="10">
        <v>0</v>
      </c>
      <c r="D465" s="10">
        <f t="shared" si="60"/>
        <v>19</v>
      </c>
      <c r="E465" s="70" t="s">
        <v>4</v>
      </c>
      <c r="G465" s="3"/>
    </row>
    <row r="466" spans="1:7" ht="28.05" customHeight="1" x14ac:dyDescent="0.25">
      <c r="A466" s="1" t="s">
        <v>90</v>
      </c>
      <c r="B466" s="10">
        <v>32</v>
      </c>
      <c r="C466" s="10">
        <v>0</v>
      </c>
      <c r="D466" s="10">
        <f t="shared" si="60"/>
        <v>32</v>
      </c>
      <c r="E466" s="70" t="s">
        <v>4</v>
      </c>
      <c r="G466" s="3"/>
    </row>
    <row r="467" spans="1:7" ht="28.05" customHeight="1" x14ac:dyDescent="0.25">
      <c r="A467" s="9" t="s">
        <v>91</v>
      </c>
      <c r="B467" s="10">
        <v>0</v>
      </c>
      <c r="C467" s="10">
        <v>0</v>
      </c>
      <c r="D467" s="10">
        <f t="shared" si="60"/>
        <v>0</v>
      </c>
      <c r="E467" s="70" t="s">
        <v>4</v>
      </c>
      <c r="G467" s="3"/>
    </row>
    <row r="468" spans="1:7" ht="28.05" customHeight="1" x14ac:dyDescent="0.25">
      <c r="A468" s="9" t="s">
        <v>92</v>
      </c>
      <c r="B468" s="10">
        <v>0</v>
      </c>
      <c r="C468" s="10">
        <v>0</v>
      </c>
      <c r="D468" s="10">
        <f t="shared" si="60"/>
        <v>0</v>
      </c>
      <c r="E468" s="70" t="s">
        <v>4</v>
      </c>
      <c r="G468" s="3"/>
    </row>
    <row r="469" spans="1:7" ht="30" x14ac:dyDescent="0.25">
      <c r="A469" s="1" t="s">
        <v>93</v>
      </c>
      <c r="B469" s="10">
        <v>1315</v>
      </c>
      <c r="C469" s="10">
        <v>0</v>
      </c>
      <c r="D469" s="10">
        <f t="shared" si="60"/>
        <v>1315</v>
      </c>
      <c r="E469" s="70" t="s">
        <v>4</v>
      </c>
      <c r="G469" s="3"/>
    </row>
    <row r="470" spans="1:7" ht="28.05" customHeight="1" x14ac:dyDescent="0.25">
      <c r="A470" s="1" t="s">
        <v>94</v>
      </c>
      <c r="B470" s="10">
        <v>1315</v>
      </c>
      <c r="C470" s="10">
        <v>0</v>
      </c>
      <c r="D470" s="10">
        <f t="shared" si="60"/>
        <v>1315</v>
      </c>
      <c r="E470" s="70" t="s">
        <v>4</v>
      </c>
      <c r="G470" s="3"/>
    </row>
    <row r="471" spans="1:7" ht="28.05" customHeight="1" x14ac:dyDescent="0.25">
      <c r="A471" s="1" t="s">
        <v>95</v>
      </c>
      <c r="B471" s="10">
        <v>660</v>
      </c>
      <c r="C471" s="10">
        <v>0</v>
      </c>
      <c r="D471" s="10">
        <f t="shared" si="60"/>
        <v>660</v>
      </c>
      <c r="E471" s="70" t="s">
        <v>4</v>
      </c>
      <c r="G471" s="3"/>
    </row>
    <row r="472" spans="1:7" ht="30" x14ac:dyDescent="0.25">
      <c r="A472" s="1" t="s">
        <v>96</v>
      </c>
      <c r="B472" s="10">
        <v>620</v>
      </c>
      <c r="C472" s="10">
        <v>0</v>
      </c>
      <c r="D472" s="10">
        <f t="shared" si="60"/>
        <v>620</v>
      </c>
      <c r="E472" s="70" t="s">
        <v>4</v>
      </c>
      <c r="G472" s="3"/>
    </row>
    <row r="473" spans="1:7" ht="30" x14ac:dyDescent="0.25">
      <c r="A473" s="1" t="s">
        <v>565</v>
      </c>
      <c r="B473" s="10">
        <v>1000</v>
      </c>
      <c r="C473" s="10">
        <v>0</v>
      </c>
      <c r="D473" s="10">
        <f t="shared" si="60"/>
        <v>1000</v>
      </c>
      <c r="E473" s="70" t="s">
        <v>4</v>
      </c>
      <c r="G473" s="3"/>
    </row>
    <row r="474" spans="1:7" ht="28.05" customHeight="1" x14ac:dyDescent="0.25">
      <c r="A474" s="1" t="s">
        <v>97</v>
      </c>
      <c r="B474" s="10">
        <v>660</v>
      </c>
      <c r="C474" s="10">
        <v>0</v>
      </c>
      <c r="D474" s="10">
        <f t="shared" si="60"/>
        <v>660</v>
      </c>
      <c r="E474" s="70" t="s">
        <v>4</v>
      </c>
      <c r="G474" s="3"/>
    </row>
    <row r="475" spans="1:7" ht="28.05" customHeight="1" x14ac:dyDescent="0.25">
      <c r="A475" s="1" t="s">
        <v>98</v>
      </c>
      <c r="B475" s="10">
        <v>660</v>
      </c>
      <c r="C475" s="10">
        <v>0</v>
      </c>
      <c r="D475" s="10">
        <f t="shared" si="60"/>
        <v>660</v>
      </c>
      <c r="E475" s="70" t="s">
        <v>4</v>
      </c>
      <c r="G475" s="3"/>
    </row>
    <row r="476" spans="1:7" ht="28.05" customHeight="1" x14ac:dyDescent="0.25">
      <c r="A476" s="1" t="s">
        <v>99</v>
      </c>
      <c r="B476" s="10">
        <v>19</v>
      </c>
      <c r="C476" s="10">
        <v>0</v>
      </c>
      <c r="D476" s="10">
        <f t="shared" si="60"/>
        <v>19</v>
      </c>
      <c r="E476" s="70" t="s">
        <v>4</v>
      </c>
      <c r="G476" s="3"/>
    </row>
    <row r="477" spans="1:7" ht="28.05" customHeight="1" x14ac:dyDescent="0.25">
      <c r="A477" s="1" t="s">
        <v>100</v>
      </c>
      <c r="B477" s="10">
        <v>32</v>
      </c>
      <c r="C477" s="10">
        <v>0</v>
      </c>
      <c r="D477" s="10">
        <f t="shared" si="60"/>
        <v>32</v>
      </c>
      <c r="E477" s="70" t="s">
        <v>4</v>
      </c>
      <c r="G477" s="3"/>
    </row>
    <row r="478" spans="1:7" ht="28.05" customHeight="1" x14ac:dyDescent="0.25">
      <c r="A478" s="9" t="s">
        <v>101</v>
      </c>
      <c r="B478" s="10">
        <v>0</v>
      </c>
      <c r="C478" s="10">
        <v>0</v>
      </c>
      <c r="D478" s="10">
        <f t="shared" si="60"/>
        <v>0</v>
      </c>
      <c r="E478" s="70" t="s">
        <v>4</v>
      </c>
      <c r="G478" s="3"/>
    </row>
    <row r="479" spans="1:7" ht="28.05" customHeight="1" x14ac:dyDescent="0.25">
      <c r="A479" s="9" t="s">
        <v>102</v>
      </c>
      <c r="B479" s="10">
        <v>0</v>
      </c>
      <c r="C479" s="10">
        <v>0</v>
      </c>
      <c r="D479" s="10">
        <f t="shared" si="60"/>
        <v>0</v>
      </c>
      <c r="E479" s="70" t="s">
        <v>4</v>
      </c>
      <c r="G479" s="3"/>
    </row>
    <row r="480" spans="1:7" x14ac:dyDescent="0.25">
      <c r="A480" s="15"/>
      <c r="B480" s="3"/>
      <c r="C480" s="3"/>
      <c r="E480" s="4"/>
    </row>
    <row r="481" spans="1:7" x14ac:dyDescent="0.25">
      <c r="A481" s="15"/>
      <c r="B481" s="3"/>
      <c r="C481" s="3"/>
      <c r="E481" s="4"/>
    </row>
    <row r="482" spans="1:7" ht="28.05" customHeight="1" x14ac:dyDescent="0.3">
      <c r="A482" s="23" t="s">
        <v>683</v>
      </c>
      <c r="B482" s="7" t="s">
        <v>0</v>
      </c>
      <c r="C482" s="7" t="s">
        <v>1</v>
      </c>
      <c r="D482" s="7" t="s">
        <v>2</v>
      </c>
      <c r="E482" s="8" t="s">
        <v>262</v>
      </c>
    </row>
    <row r="483" spans="1:7" ht="28.05" customHeight="1" x14ac:dyDescent="0.25">
      <c r="A483" s="1" t="s">
        <v>684</v>
      </c>
      <c r="B483" s="10">
        <v>1294</v>
      </c>
      <c r="C483" s="10">
        <v>0</v>
      </c>
      <c r="D483" s="10">
        <f t="shared" ref="D483:D493" si="61">B483+C483</f>
        <v>1294</v>
      </c>
      <c r="E483" s="12" t="s">
        <v>4</v>
      </c>
      <c r="G483" s="3"/>
    </row>
    <row r="484" spans="1:7" ht="28.05" customHeight="1" x14ac:dyDescent="0.25">
      <c r="A484" s="1" t="s">
        <v>685</v>
      </c>
      <c r="B484" s="10">
        <v>697</v>
      </c>
      <c r="C484" s="10">
        <v>0</v>
      </c>
      <c r="D484" s="10">
        <f t="shared" si="61"/>
        <v>697</v>
      </c>
      <c r="E484" s="12" t="s">
        <v>4</v>
      </c>
      <c r="G484" s="3"/>
    </row>
    <row r="485" spans="1:7" ht="28.05" customHeight="1" x14ac:dyDescent="0.25">
      <c r="A485" s="1" t="s">
        <v>686</v>
      </c>
      <c r="B485" s="10">
        <v>970.5</v>
      </c>
      <c r="C485" s="10">
        <v>0</v>
      </c>
      <c r="D485" s="10">
        <f t="shared" si="61"/>
        <v>970.5</v>
      </c>
      <c r="E485" s="12" t="s">
        <v>4</v>
      </c>
      <c r="G485" s="3"/>
    </row>
    <row r="486" spans="1:7" ht="28.05" customHeight="1" x14ac:dyDescent="0.25">
      <c r="A486" s="1" t="s">
        <v>687</v>
      </c>
      <c r="B486" s="10">
        <v>485.25</v>
      </c>
      <c r="C486" s="10">
        <v>0</v>
      </c>
      <c r="D486" s="10">
        <f t="shared" si="61"/>
        <v>485.25</v>
      </c>
      <c r="E486" s="12" t="s">
        <v>4</v>
      </c>
      <c r="G486" s="3"/>
    </row>
    <row r="487" spans="1:7" ht="28.05" customHeight="1" x14ac:dyDescent="0.25">
      <c r="A487" s="1" t="s">
        <v>688</v>
      </c>
      <c r="B487" s="10">
        <v>750</v>
      </c>
      <c r="C487" s="10">
        <v>0</v>
      </c>
      <c r="D487" s="10">
        <f t="shared" si="61"/>
        <v>750</v>
      </c>
      <c r="E487" s="12" t="s">
        <v>4</v>
      </c>
      <c r="G487" s="3"/>
    </row>
    <row r="488" spans="1:7" ht="28.05" customHeight="1" x14ac:dyDescent="0.25">
      <c r="A488" s="1" t="s">
        <v>689</v>
      </c>
      <c r="B488" s="10">
        <v>375</v>
      </c>
      <c r="C488" s="10">
        <v>0</v>
      </c>
      <c r="D488" s="10">
        <f t="shared" si="61"/>
        <v>375</v>
      </c>
      <c r="E488" s="12" t="s">
        <v>4</v>
      </c>
      <c r="G488" s="3"/>
    </row>
    <row r="489" spans="1:7" ht="28.05" customHeight="1" x14ac:dyDescent="0.25">
      <c r="A489" s="1" t="s">
        <v>377</v>
      </c>
      <c r="B489" s="10">
        <v>30</v>
      </c>
      <c r="C489" s="10">
        <v>0</v>
      </c>
      <c r="D489" s="10">
        <f t="shared" si="61"/>
        <v>30</v>
      </c>
      <c r="E489" s="12" t="s">
        <v>4</v>
      </c>
      <c r="G489" s="3"/>
    </row>
    <row r="490" spans="1:7" ht="28.05" customHeight="1" x14ac:dyDescent="0.25">
      <c r="A490" s="1" t="s">
        <v>690</v>
      </c>
      <c r="B490" s="10">
        <v>0</v>
      </c>
      <c r="C490" s="10">
        <v>0</v>
      </c>
      <c r="D490" s="10">
        <f t="shared" si="61"/>
        <v>0</v>
      </c>
      <c r="E490" s="12" t="s">
        <v>4</v>
      </c>
      <c r="G490" s="3"/>
    </row>
    <row r="491" spans="1:7" ht="28.05" customHeight="1" x14ac:dyDescent="0.25">
      <c r="A491" s="1" t="s">
        <v>103</v>
      </c>
      <c r="B491" s="10">
        <v>40</v>
      </c>
      <c r="C491" s="10">
        <v>0</v>
      </c>
      <c r="D491" s="10">
        <f t="shared" si="61"/>
        <v>40</v>
      </c>
      <c r="E491" s="12" t="s">
        <v>4</v>
      </c>
      <c r="G491" s="3"/>
    </row>
    <row r="492" spans="1:7" ht="28.05" customHeight="1" x14ac:dyDescent="0.25">
      <c r="A492" s="1" t="s">
        <v>104</v>
      </c>
      <c r="B492" s="10">
        <v>20</v>
      </c>
      <c r="C492" s="10">
        <v>0</v>
      </c>
      <c r="D492" s="10">
        <f t="shared" si="61"/>
        <v>20</v>
      </c>
      <c r="E492" s="12" t="s">
        <v>4</v>
      </c>
      <c r="G492" s="3"/>
    </row>
    <row r="493" spans="1:7" ht="28.05" customHeight="1" x14ac:dyDescent="0.25">
      <c r="A493" s="9" t="s">
        <v>257</v>
      </c>
      <c r="B493" s="10">
        <v>5</v>
      </c>
      <c r="C493" s="10">
        <v>0</v>
      </c>
      <c r="D493" s="10">
        <f t="shared" si="61"/>
        <v>5</v>
      </c>
      <c r="E493" s="70" t="s">
        <v>4</v>
      </c>
      <c r="G493" s="3"/>
    </row>
    <row r="494" spans="1:7" x14ac:dyDescent="0.25">
      <c r="A494" s="15"/>
      <c r="B494" s="3"/>
      <c r="C494" s="3"/>
      <c r="E494" s="4"/>
    </row>
    <row r="495" spans="1:7" x14ac:dyDescent="0.25">
      <c r="A495" s="15"/>
      <c r="D495" s="4"/>
      <c r="E495" s="4"/>
    </row>
    <row r="496" spans="1:7" x14ac:dyDescent="0.25">
      <c r="A496" s="15"/>
      <c r="D496" s="4"/>
      <c r="E496" s="4"/>
    </row>
    <row r="497" spans="1:7" x14ac:dyDescent="0.25">
      <c r="A497" s="15"/>
      <c r="D497" s="4"/>
      <c r="E497" s="4"/>
    </row>
    <row r="498" spans="1:7" ht="28.05" customHeight="1" x14ac:dyDescent="0.3">
      <c r="A498" s="23" t="s">
        <v>105</v>
      </c>
      <c r="B498" s="7" t="s">
        <v>0</v>
      </c>
      <c r="C498" s="7" t="s">
        <v>1</v>
      </c>
      <c r="D498" s="7" t="s">
        <v>2</v>
      </c>
      <c r="E498" s="8" t="s">
        <v>262</v>
      </c>
    </row>
    <row r="499" spans="1:7" ht="28.05" customHeight="1" x14ac:dyDescent="0.25">
      <c r="A499" s="1" t="s">
        <v>106</v>
      </c>
      <c r="B499" s="10">
        <v>3606</v>
      </c>
      <c r="C499" s="10">
        <v>0</v>
      </c>
      <c r="D499" s="10">
        <f t="shared" ref="D499:D514" si="62">B499+C499</f>
        <v>3606</v>
      </c>
      <c r="E499" s="70" t="s">
        <v>4</v>
      </c>
      <c r="G499" s="3"/>
    </row>
    <row r="500" spans="1:7" ht="28.05" customHeight="1" x14ac:dyDescent="0.25">
      <c r="A500" s="1" t="s">
        <v>107</v>
      </c>
      <c r="B500" s="10">
        <v>200</v>
      </c>
      <c r="C500" s="10">
        <v>0</v>
      </c>
      <c r="D500" s="10">
        <f t="shared" si="62"/>
        <v>200</v>
      </c>
      <c r="E500" s="70" t="s">
        <v>4</v>
      </c>
      <c r="G500" s="3"/>
    </row>
    <row r="501" spans="1:7" ht="28.05" customHeight="1" x14ac:dyDescent="0.25">
      <c r="A501" s="1" t="s">
        <v>108</v>
      </c>
      <c r="B501" s="10">
        <v>180</v>
      </c>
      <c r="C501" s="10">
        <v>0</v>
      </c>
      <c r="D501" s="10">
        <f t="shared" si="62"/>
        <v>180</v>
      </c>
      <c r="E501" s="70" t="s">
        <v>4</v>
      </c>
      <c r="G501" s="3"/>
    </row>
    <row r="502" spans="1:7" ht="28.05" customHeight="1" x14ac:dyDescent="0.25">
      <c r="A502" s="1" t="s">
        <v>109</v>
      </c>
      <c r="B502" s="10">
        <v>90</v>
      </c>
      <c r="C502" s="10">
        <v>0</v>
      </c>
      <c r="D502" s="10">
        <f t="shared" si="62"/>
        <v>90</v>
      </c>
      <c r="E502" s="70" t="s">
        <v>4</v>
      </c>
      <c r="G502" s="3"/>
    </row>
    <row r="503" spans="1:7" ht="28.05" customHeight="1" x14ac:dyDescent="0.25">
      <c r="A503" s="1" t="s">
        <v>110</v>
      </c>
      <c r="B503" s="10">
        <v>945</v>
      </c>
      <c r="C503" s="10">
        <v>0</v>
      </c>
      <c r="D503" s="10">
        <f t="shared" si="62"/>
        <v>945</v>
      </c>
      <c r="E503" s="70" t="s">
        <v>4</v>
      </c>
      <c r="G503" s="3"/>
    </row>
    <row r="504" spans="1:7" ht="28.05" customHeight="1" x14ac:dyDescent="0.25">
      <c r="A504" s="1" t="s">
        <v>111</v>
      </c>
      <c r="B504" s="10">
        <v>400</v>
      </c>
      <c r="C504" s="10">
        <v>0</v>
      </c>
      <c r="D504" s="10">
        <f t="shared" si="62"/>
        <v>400</v>
      </c>
      <c r="E504" s="70" t="s">
        <v>4</v>
      </c>
      <c r="G504" s="3"/>
    </row>
    <row r="505" spans="1:7" ht="28.05" customHeight="1" x14ac:dyDescent="0.25">
      <c r="A505" s="1" t="s">
        <v>112</v>
      </c>
      <c r="B505" s="10">
        <v>400</v>
      </c>
      <c r="C505" s="10">
        <v>0</v>
      </c>
      <c r="D505" s="10">
        <f t="shared" si="62"/>
        <v>400</v>
      </c>
      <c r="E505" s="70" t="s">
        <v>4</v>
      </c>
      <c r="G505" s="3"/>
    </row>
    <row r="506" spans="1:7" ht="28.05" customHeight="1" x14ac:dyDescent="0.25">
      <c r="A506" s="1" t="s">
        <v>113</v>
      </c>
      <c r="B506" s="10">
        <v>400</v>
      </c>
      <c r="C506" s="10">
        <v>0</v>
      </c>
      <c r="D506" s="10">
        <f t="shared" si="62"/>
        <v>400</v>
      </c>
      <c r="E506" s="70" t="s">
        <v>4</v>
      </c>
      <c r="G506" s="3"/>
    </row>
    <row r="507" spans="1:7" ht="28.05" customHeight="1" x14ac:dyDescent="0.25">
      <c r="A507" s="1" t="s">
        <v>114</v>
      </c>
      <c r="B507" s="10">
        <v>330</v>
      </c>
      <c r="C507" s="10">
        <v>0</v>
      </c>
      <c r="D507" s="10">
        <f t="shared" si="62"/>
        <v>330</v>
      </c>
      <c r="E507" s="70" t="s">
        <v>4</v>
      </c>
      <c r="G507" s="3"/>
    </row>
    <row r="508" spans="1:7" ht="28.05" customHeight="1" x14ac:dyDescent="0.25">
      <c r="A508" s="1" t="s">
        <v>286</v>
      </c>
      <c r="B508" s="10">
        <v>280</v>
      </c>
      <c r="C508" s="10">
        <v>0</v>
      </c>
      <c r="D508" s="10">
        <f t="shared" si="62"/>
        <v>280</v>
      </c>
      <c r="E508" s="70" t="s">
        <v>4</v>
      </c>
      <c r="G508" s="3"/>
    </row>
    <row r="509" spans="1:7" ht="28.05" customHeight="1" x14ac:dyDescent="0.25">
      <c r="A509" s="1" t="s">
        <v>115</v>
      </c>
      <c r="B509" s="10">
        <v>450</v>
      </c>
      <c r="C509" s="10">
        <v>0</v>
      </c>
      <c r="D509" s="10">
        <f t="shared" si="62"/>
        <v>450</v>
      </c>
      <c r="E509" s="70" t="s">
        <v>4</v>
      </c>
      <c r="G509" s="3"/>
    </row>
    <row r="510" spans="1:7" ht="28.05" customHeight="1" x14ac:dyDescent="0.25">
      <c r="A510" s="1" t="s">
        <v>566</v>
      </c>
      <c r="B510" s="10">
        <v>400</v>
      </c>
      <c r="C510" s="10">
        <v>0</v>
      </c>
      <c r="D510" s="10">
        <f t="shared" si="62"/>
        <v>400</v>
      </c>
      <c r="E510" s="70" t="s">
        <v>4</v>
      </c>
      <c r="G510" s="3"/>
    </row>
    <row r="511" spans="1:7" ht="28.05" customHeight="1" x14ac:dyDescent="0.25">
      <c r="A511" s="9" t="s">
        <v>257</v>
      </c>
      <c r="B511" s="10">
        <v>5</v>
      </c>
      <c r="C511" s="10">
        <v>0</v>
      </c>
      <c r="D511" s="10">
        <f t="shared" si="62"/>
        <v>5</v>
      </c>
      <c r="E511" s="70" t="s">
        <v>4</v>
      </c>
      <c r="G511" s="3"/>
    </row>
    <row r="512" spans="1:7" ht="28.05" customHeight="1" x14ac:dyDescent="0.25">
      <c r="A512" s="9" t="s">
        <v>287</v>
      </c>
      <c r="B512" s="10">
        <v>105</v>
      </c>
      <c r="C512" s="10">
        <v>0</v>
      </c>
      <c r="D512" s="10">
        <f t="shared" si="62"/>
        <v>105</v>
      </c>
      <c r="E512" s="70" t="s">
        <v>4</v>
      </c>
      <c r="G512" s="3"/>
    </row>
    <row r="513" spans="1:7" ht="28.05" customHeight="1" x14ac:dyDescent="0.25">
      <c r="A513" s="9" t="s">
        <v>288</v>
      </c>
      <c r="B513" s="10">
        <v>25</v>
      </c>
      <c r="C513" s="10">
        <v>0</v>
      </c>
      <c r="D513" s="10">
        <f t="shared" si="62"/>
        <v>25</v>
      </c>
      <c r="E513" s="70" t="s">
        <v>4</v>
      </c>
      <c r="G513" s="3"/>
    </row>
    <row r="514" spans="1:7" ht="28.05" customHeight="1" x14ac:dyDescent="0.25">
      <c r="A514" s="9" t="s">
        <v>289</v>
      </c>
      <c r="B514" s="10">
        <v>175</v>
      </c>
      <c r="C514" s="10">
        <v>0</v>
      </c>
      <c r="D514" s="10">
        <f t="shared" si="62"/>
        <v>175</v>
      </c>
      <c r="E514" s="70" t="s">
        <v>4</v>
      </c>
      <c r="G514" s="3"/>
    </row>
    <row r="515" spans="1:7" ht="60" x14ac:dyDescent="0.25">
      <c r="A515" s="9" t="s">
        <v>292</v>
      </c>
      <c r="B515" s="9" t="s">
        <v>291</v>
      </c>
      <c r="C515" s="10">
        <v>0</v>
      </c>
      <c r="D515" s="9" t="s">
        <v>291</v>
      </c>
      <c r="E515" s="70" t="s">
        <v>4</v>
      </c>
      <c r="G515" s="3"/>
    </row>
    <row r="516" spans="1:7" ht="28.05" customHeight="1" x14ac:dyDescent="0.25">
      <c r="A516" s="9" t="s">
        <v>290</v>
      </c>
      <c r="B516" s="10">
        <v>15</v>
      </c>
      <c r="C516" s="10">
        <v>0</v>
      </c>
      <c r="D516" s="10">
        <f t="shared" ref="D516" si="63">B516+C516</f>
        <v>15</v>
      </c>
      <c r="E516" s="70" t="s">
        <v>4</v>
      </c>
      <c r="G516" s="3"/>
    </row>
    <row r="517" spans="1:7" x14ac:dyDescent="0.25">
      <c r="A517" s="15"/>
      <c r="D517" s="4"/>
      <c r="E517" s="4"/>
    </row>
    <row r="518" spans="1:7" x14ac:dyDescent="0.25">
      <c r="A518" s="15"/>
      <c r="B518" s="3"/>
      <c r="C518" s="3"/>
      <c r="E518" s="4"/>
    </row>
    <row r="519" spans="1:7" x14ac:dyDescent="0.25">
      <c r="A519" s="15"/>
      <c r="B519" s="3"/>
      <c r="C519" s="3"/>
      <c r="E519" s="4"/>
    </row>
    <row r="520" spans="1:7" ht="28.05" customHeight="1" x14ac:dyDescent="0.3">
      <c r="A520" s="6" t="s">
        <v>116</v>
      </c>
      <c r="B520" s="7" t="s">
        <v>0</v>
      </c>
      <c r="C520" s="7" t="s">
        <v>1</v>
      </c>
      <c r="D520" s="7" t="s">
        <v>2</v>
      </c>
      <c r="E520" s="8" t="s">
        <v>262</v>
      </c>
    </row>
    <row r="521" spans="1:7" ht="28.05" customHeight="1" x14ac:dyDescent="0.3">
      <c r="A521" s="23" t="s">
        <v>117</v>
      </c>
      <c r="B521" s="31"/>
      <c r="C521" s="32"/>
      <c r="D521" s="69"/>
      <c r="E521" s="98"/>
    </row>
    <row r="522" spans="1:7" ht="28.05" customHeight="1" x14ac:dyDescent="0.25">
      <c r="A522" s="65" t="s">
        <v>457</v>
      </c>
      <c r="B522" s="10">
        <v>97</v>
      </c>
      <c r="C522" s="10">
        <v>0</v>
      </c>
      <c r="D522" s="10">
        <f t="shared" ref="D522:D530" si="64">B522+C522</f>
        <v>97</v>
      </c>
      <c r="E522" s="70" t="s">
        <v>4</v>
      </c>
      <c r="G522" s="3"/>
    </row>
    <row r="523" spans="1:7" ht="28.05" customHeight="1" x14ac:dyDescent="0.25">
      <c r="A523" s="65" t="s">
        <v>458</v>
      </c>
      <c r="B523" s="10">
        <v>147</v>
      </c>
      <c r="C523" s="10">
        <v>0</v>
      </c>
      <c r="D523" s="10">
        <f t="shared" si="64"/>
        <v>147</v>
      </c>
      <c r="E523" s="70" t="s">
        <v>4</v>
      </c>
      <c r="G523" s="3"/>
    </row>
    <row r="524" spans="1:7" ht="28.05" customHeight="1" x14ac:dyDescent="0.25">
      <c r="A524" s="1" t="s">
        <v>567</v>
      </c>
      <c r="B524" s="10">
        <v>195</v>
      </c>
      <c r="C524" s="10">
        <v>0</v>
      </c>
      <c r="D524" s="10">
        <f t="shared" si="64"/>
        <v>195</v>
      </c>
      <c r="E524" s="70" t="s">
        <v>4</v>
      </c>
      <c r="G524" s="3"/>
    </row>
    <row r="525" spans="1:7" ht="28.05" customHeight="1" x14ac:dyDescent="0.25">
      <c r="A525" s="1" t="s">
        <v>568</v>
      </c>
      <c r="B525" s="10">
        <v>132</v>
      </c>
      <c r="C525" s="10">
        <v>0</v>
      </c>
      <c r="D525" s="10">
        <f t="shared" si="64"/>
        <v>132</v>
      </c>
      <c r="E525" s="70" t="s">
        <v>4</v>
      </c>
      <c r="G525" s="3"/>
    </row>
    <row r="526" spans="1:7" ht="28.05" customHeight="1" x14ac:dyDescent="0.25">
      <c r="A526" s="9" t="s">
        <v>118</v>
      </c>
      <c r="B526" s="10">
        <v>195</v>
      </c>
      <c r="C526" s="10">
        <v>0</v>
      </c>
      <c r="D526" s="10">
        <f t="shared" si="64"/>
        <v>195</v>
      </c>
      <c r="E526" s="70" t="s">
        <v>4</v>
      </c>
      <c r="G526" s="3"/>
    </row>
    <row r="527" spans="1:7" ht="28.05" customHeight="1" x14ac:dyDescent="0.25">
      <c r="A527" s="9" t="s">
        <v>119</v>
      </c>
      <c r="B527" s="10">
        <v>132</v>
      </c>
      <c r="C527" s="10">
        <v>0</v>
      </c>
      <c r="D527" s="10">
        <f t="shared" si="64"/>
        <v>132</v>
      </c>
      <c r="E527" s="70" t="s">
        <v>4</v>
      </c>
      <c r="G527" s="3"/>
    </row>
    <row r="528" spans="1:7" ht="28.05" customHeight="1" x14ac:dyDescent="0.25">
      <c r="A528" s="1" t="s">
        <v>120</v>
      </c>
      <c r="B528" s="10">
        <v>62</v>
      </c>
      <c r="C528" s="10">
        <v>0</v>
      </c>
      <c r="D528" s="10">
        <f t="shared" si="64"/>
        <v>62</v>
      </c>
      <c r="E528" s="70" t="s">
        <v>4</v>
      </c>
      <c r="G528" s="3"/>
    </row>
    <row r="529" spans="1:7" ht="28.05" customHeight="1" x14ac:dyDescent="0.25">
      <c r="A529" s="1" t="s">
        <v>121</v>
      </c>
      <c r="B529" s="10">
        <v>68</v>
      </c>
      <c r="C529" s="10">
        <v>0</v>
      </c>
      <c r="D529" s="10">
        <f t="shared" si="64"/>
        <v>68</v>
      </c>
      <c r="E529" s="70" t="s">
        <v>4</v>
      </c>
      <c r="G529" s="3"/>
    </row>
    <row r="530" spans="1:7" ht="28.05" customHeight="1" x14ac:dyDescent="0.25">
      <c r="A530" s="1" t="s">
        <v>257</v>
      </c>
      <c r="B530" s="10">
        <v>5</v>
      </c>
      <c r="C530" s="10">
        <v>0</v>
      </c>
      <c r="D530" s="10">
        <f t="shared" si="64"/>
        <v>5</v>
      </c>
      <c r="E530" s="70" t="s">
        <v>4</v>
      </c>
      <c r="G530" s="3"/>
    </row>
    <row r="531" spans="1:7" x14ac:dyDescent="0.25">
      <c r="A531" s="16"/>
      <c r="D531" s="4"/>
      <c r="E531" s="4"/>
    </row>
    <row r="532" spans="1:7" x14ac:dyDescent="0.25">
      <c r="A532" s="16"/>
      <c r="D532" s="4"/>
      <c r="E532" s="4"/>
    </row>
    <row r="533" spans="1:7" ht="15.6" x14ac:dyDescent="0.3">
      <c r="A533" s="5" t="s">
        <v>122</v>
      </c>
      <c r="D533" s="4"/>
      <c r="E533" s="4"/>
    </row>
    <row r="534" spans="1:7" ht="28.05" customHeight="1" x14ac:dyDescent="0.3">
      <c r="A534" s="2"/>
      <c r="D534" s="4"/>
      <c r="E534" s="4"/>
    </row>
    <row r="535" spans="1:7" ht="28.05" customHeight="1" x14ac:dyDescent="0.3">
      <c r="A535" s="6" t="s">
        <v>123</v>
      </c>
      <c r="B535" s="7" t="s">
        <v>0</v>
      </c>
      <c r="C535" s="7" t="s">
        <v>1</v>
      </c>
      <c r="D535" s="7" t="s">
        <v>2</v>
      </c>
      <c r="E535" s="8" t="s">
        <v>262</v>
      </c>
    </row>
    <row r="536" spans="1:7" ht="28.05" customHeight="1" x14ac:dyDescent="0.25">
      <c r="A536" s="18" t="s">
        <v>124</v>
      </c>
      <c r="B536" s="10">
        <v>65</v>
      </c>
      <c r="C536" s="10">
        <v>0</v>
      </c>
      <c r="D536" s="10">
        <f>B536+C536</f>
        <v>65</v>
      </c>
      <c r="E536" s="70" t="s">
        <v>4</v>
      </c>
      <c r="G536" s="3"/>
    </row>
    <row r="537" spans="1:7" ht="28.05" customHeight="1" x14ac:dyDescent="0.25">
      <c r="A537" s="18" t="s">
        <v>125</v>
      </c>
      <c r="B537" s="10">
        <v>75</v>
      </c>
      <c r="C537" s="10">
        <v>0</v>
      </c>
      <c r="D537" s="10">
        <f t="shared" ref="D537:D542" si="65">B537+C537</f>
        <v>75</v>
      </c>
      <c r="E537" s="70" t="s">
        <v>4</v>
      </c>
      <c r="G537" s="3"/>
    </row>
    <row r="538" spans="1:7" ht="28.05" customHeight="1" x14ac:dyDescent="0.25">
      <c r="A538" s="18" t="s">
        <v>126</v>
      </c>
      <c r="B538" s="10">
        <v>90</v>
      </c>
      <c r="C538" s="10">
        <v>0</v>
      </c>
      <c r="D538" s="10">
        <f t="shared" si="65"/>
        <v>90</v>
      </c>
      <c r="E538" s="70" t="s">
        <v>4</v>
      </c>
      <c r="G538" s="3"/>
    </row>
    <row r="539" spans="1:7" ht="28.05" customHeight="1" x14ac:dyDescent="0.25">
      <c r="A539" s="18" t="s">
        <v>127</v>
      </c>
      <c r="B539" s="10">
        <v>100</v>
      </c>
      <c r="C539" s="10">
        <v>0</v>
      </c>
      <c r="D539" s="10">
        <f t="shared" si="65"/>
        <v>100</v>
      </c>
      <c r="E539" s="70" t="s">
        <v>4</v>
      </c>
      <c r="G539" s="3"/>
    </row>
    <row r="540" spans="1:7" ht="28.05" customHeight="1" x14ac:dyDescent="0.25">
      <c r="A540" s="18" t="s">
        <v>128</v>
      </c>
      <c r="B540" s="10">
        <v>115</v>
      </c>
      <c r="C540" s="10">
        <v>0</v>
      </c>
      <c r="D540" s="10">
        <f t="shared" si="65"/>
        <v>115</v>
      </c>
      <c r="E540" s="70" t="s">
        <v>4</v>
      </c>
      <c r="G540" s="3"/>
    </row>
    <row r="541" spans="1:7" ht="28.05" customHeight="1" x14ac:dyDescent="0.25">
      <c r="A541" s="18" t="s">
        <v>129</v>
      </c>
      <c r="B541" s="10">
        <v>125</v>
      </c>
      <c r="C541" s="10">
        <v>0</v>
      </c>
      <c r="D541" s="10">
        <f t="shared" si="65"/>
        <v>125</v>
      </c>
      <c r="E541" s="70" t="s">
        <v>4</v>
      </c>
      <c r="G541" s="3"/>
    </row>
    <row r="542" spans="1:7" ht="28.05" customHeight="1" x14ac:dyDescent="0.25">
      <c r="A542" s="18" t="s">
        <v>130</v>
      </c>
      <c r="B542" s="10">
        <v>135</v>
      </c>
      <c r="C542" s="10">
        <v>0</v>
      </c>
      <c r="D542" s="10">
        <f t="shared" si="65"/>
        <v>135</v>
      </c>
      <c r="E542" s="70" t="s">
        <v>4</v>
      </c>
      <c r="G542" s="3"/>
    </row>
    <row r="543" spans="1:7" x14ac:dyDescent="0.25">
      <c r="A543" s="15"/>
      <c r="D543" s="4"/>
      <c r="E543" s="4"/>
    </row>
    <row r="544" spans="1:7" x14ac:dyDescent="0.25">
      <c r="A544" s="15"/>
      <c r="D544" s="4"/>
      <c r="E544" s="4"/>
    </row>
    <row r="545" spans="1:7" x14ac:dyDescent="0.25">
      <c r="A545" s="15"/>
      <c r="D545" s="4"/>
      <c r="E545" s="4"/>
    </row>
    <row r="546" spans="1:7" x14ac:dyDescent="0.25">
      <c r="A546" s="15"/>
      <c r="D546" s="4"/>
      <c r="E546" s="4"/>
    </row>
    <row r="547" spans="1:7" x14ac:dyDescent="0.25">
      <c r="A547" s="15"/>
      <c r="D547" s="4"/>
      <c r="E547" s="4"/>
    </row>
    <row r="548" spans="1:7" x14ac:dyDescent="0.25">
      <c r="A548" s="15"/>
      <c r="D548" s="4"/>
      <c r="E548" s="4"/>
    </row>
    <row r="549" spans="1:7" ht="28.05" customHeight="1" x14ac:dyDescent="0.3">
      <c r="A549" s="5" t="s">
        <v>131</v>
      </c>
      <c r="D549" s="4"/>
      <c r="E549" s="4"/>
    </row>
    <row r="550" spans="1:7" ht="28.05" customHeight="1" x14ac:dyDescent="0.25">
      <c r="A550" s="15"/>
      <c r="D550" s="4"/>
      <c r="E550" s="4"/>
    </row>
    <row r="551" spans="1:7" ht="31.95" customHeight="1" x14ac:dyDescent="0.3">
      <c r="A551" s="6" t="s">
        <v>132</v>
      </c>
      <c r="B551" s="7" t="s">
        <v>0</v>
      </c>
      <c r="C551" s="7" t="s">
        <v>1</v>
      </c>
      <c r="D551" s="7" t="s">
        <v>2</v>
      </c>
      <c r="E551" s="8" t="s">
        <v>262</v>
      </c>
    </row>
    <row r="552" spans="1:7" ht="28.05" customHeight="1" x14ac:dyDescent="0.25">
      <c r="A552" s="30" t="s">
        <v>133</v>
      </c>
      <c r="B552" s="31"/>
      <c r="C552" s="32"/>
      <c r="D552" s="32"/>
      <c r="E552" s="94"/>
    </row>
    <row r="553" spans="1:7" ht="28.05" customHeight="1" x14ac:dyDescent="0.25">
      <c r="A553" s="9" t="s">
        <v>134</v>
      </c>
      <c r="B553" s="10">
        <v>1650</v>
      </c>
      <c r="C553" s="10">
        <v>0</v>
      </c>
      <c r="D553" s="10">
        <f>B553+C553</f>
        <v>1650</v>
      </c>
      <c r="E553" s="12" t="s">
        <v>4</v>
      </c>
      <c r="G553" s="3"/>
    </row>
    <row r="554" spans="1:7" ht="28.05" customHeight="1" x14ac:dyDescent="0.25">
      <c r="A554" s="9" t="s">
        <v>135</v>
      </c>
      <c r="B554" s="10">
        <v>1188</v>
      </c>
      <c r="C554" s="10">
        <v>0</v>
      </c>
      <c r="D554" s="10">
        <f t="shared" ref="D554:D562" si="66">B554+C554</f>
        <v>1188</v>
      </c>
      <c r="E554" s="12" t="s">
        <v>4</v>
      </c>
      <c r="G554" s="3"/>
    </row>
    <row r="555" spans="1:7" ht="28.05" customHeight="1" x14ac:dyDescent="0.25">
      <c r="A555" s="9" t="s">
        <v>136</v>
      </c>
      <c r="B555" s="10">
        <v>155</v>
      </c>
      <c r="C555" s="10">
        <v>0</v>
      </c>
      <c r="D555" s="10">
        <f t="shared" si="66"/>
        <v>155</v>
      </c>
      <c r="E555" s="12" t="s">
        <v>4</v>
      </c>
      <c r="G555" s="3"/>
    </row>
    <row r="556" spans="1:7" ht="28.05" customHeight="1" x14ac:dyDescent="0.25">
      <c r="A556" s="9" t="s">
        <v>137</v>
      </c>
      <c r="B556" s="10">
        <v>362</v>
      </c>
      <c r="C556" s="10">
        <v>0</v>
      </c>
      <c r="D556" s="10">
        <f t="shared" si="66"/>
        <v>362</v>
      </c>
      <c r="E556" s="12" t="s">
        <v>4</v>
      </c>
      <c r="G556" s="3"/>
    </row>
    <row r="557" spans="1:7" ht="28.05" customHeight="1" x14ac:dyDescent="0.25">
      <c r="A557" s="9" t="s">
        <v>138</v>
      </c>
      <c r="B557" s="10">
        <v>99</v>
      </c>
      <c r="C557" s="10">
        <v>0</v>
      </c>
      <c r="D557" s="10">
        <f t="shared" si="66"/>
        <v>99</v>
      </c>
      <c r="E557" s="12" t="s">
        <v>4</v>
      </c>
      <c r="G557" s="3"/>
    </row>
    <row r="558" spans="1:7" ht="28.05" customHeight="1" x14ac:dyDescent="0.25">
      <c r="A558" s="9" t="s">
        <v>139</v>
      </c>
      <c r="B558" s="10">
        <v>257</v>
      </c>
      <c r="C558" s="10">
        <v>0</v>
      </c>
      <c r="D558" s="10">
        <f t="shared" si="66"/>
        <v>257</v>
      </c>
      <c r="E558" s="12" t="s">
        <v>4</v>
      </c>
      <c r="G558" s="3"/>
    </row>
    <row r="559" spans="1:7" ht="28.05" customHeight="1" x14ac:dyDescent="0.25">
      <c r="A559" s="9" t="s">
        <v>140</v>
      </c>
      <c r="B559" s="10">
        <v>1650</v>
      </c>
      <c r="C559" s="10">
        <v>0</v>
      </c>
      <c r="D559" s="10">
        <f t="shared" si="66"/>
        <v>1650</v>
      </c>
      <c r="E559" s="12" t="s">
        <v>4</v>
      </c>
      <c r="G559" s="3"/>
    </row>
    <row r="560" spans="1:7" ht="28.05" customHeight="1" x14ac:dyDescent="0.25">
      <c r="A560" s="9" t="s">
        <v>463</v>
      </c>
      <c r="B560" s="10">
        <v>985</v>
      </c>
      <c r="C560" s="10">
        <v>0</v>
      </c>
      <c r="D560" s="10">
        <f t="shared" si="66"/>
        <v>985</v>
      </c>
      <c r="E560" s="12" t="s">
        <v>4</v>
      </c>
      <c r="G560" s="3"/>
    </row>
    <row r="561" spans="1:7" ht="28.05" customHeight="1" x14ac:dyDescent="0.25">
      <c r="A561" s="9" t="s">
        <v>464</v>
      </c>
      <c r="B561" s="10">
        <v>498</v>
      </c>
      <c r="C561" s="10">
        <v>0</v>
      </c>
      <c r="D561" s="10">
        <f t="shared" si="66"/>
        <v>498</v>
      </c>
      <c r="E561" s="12" t="s">
        <v>4</v>
      </c>
      <c r="G561" s="3"/>
    </row>
    <row r="562" spans="1:7" ht="28.05" customHeight="1" x14ac:dyDescent="0.25">
      <c r="A562" s="9" t="s">
        <v>141</v>
      </c>
      <c r="B562" s="10">
        <v>0</v>
      </c>
      <c r="C562" s="10">
        <v>0</v>
      </c>
      <c r="D562" s="10">
        <f t="shared" si="66"/>
        <v>0</v>
      </c>
      <c r="E562" s="70" t="s">
        <v>4</v>
      </c>
      <c r="G562" s="3"/>
    </row>
    <row r="563" spans="1:7" ht="19.95" customHeight="1" x14ac:dyDescent="0.25">
      <c r="A563" s="15"/>
      <c r="B563" s="3"/>
      <c r="C563" s="3"/>
      <c r="E563" s="4"/>
    </row>
    <row r="564" spans="1:7" ht="31.2" x14ac:dyDescent="0.3">
      <c r="A564" s="23" t="s">
        <v>142</v>
      </c>
      <c r="B564" s="7" t="s">
        <v>0</v>
      </c>
      <c r="C564" s="7" t="s">
        <v>1</v>
      </c>
      <c r="D564" s="7" t="s">
        <v>2</v>
      </c>
      <c r="E564" s="8" t="s">
        <v>262</v>
      </c>
    </row>
    <row r="565" spans="1:7" ht="28.05" customHeight="1" x14ac:dyDescent="0.25">
      <c r="A565" s="9" t="s">
        <v>143</v>
      </c>
      <c r="B565" s="10" t="s">
        <v>260</v>
      </c>
      <c r="C565" s="10">
        <v>0</v>
      </c>
      <c r="D565" s="10" t="s">
        <v>260</v>
      </c>
      <c r="E565" s="70" t="s">
        <v>4</v>
      </c>
      <c r="G565" s="3"/>
    </row>
    <row r="566" spans="1:7" ht="28.05" customHeight="1" x14ac:dyDescent="0.25">
      <c r="A566" s="9" t="s">
        <v>144</v>
      </c>
      <c r="B566" s="10" t="s">
        <v>522</v>
      </c>
      <c r="C566" s="10">
        <v>0</v>
      </c>
      <c r="D566" s="10" t="s">
        <v>522</v>
      </c>
      <c r="E566" s="70" t="s">
        <v>4</v>
      </c>
      <c r="G566" s="3"/>
    </row>
    <row r="567" spans="1:7" ht="28.05" customHeight="1" x14ac:dyDescent="0.25">
      <c r="A567" s="9" t="s">
        <v>145</v>
      </c>
      <c r="B567" s="10" t="s">
        <v>523</v>
      </c>
      <c r="C567" s="10">
        <v>0</v>
      </c>
      <c r="D567" s="10" t="s">
        <v>523</v>
      </c>
      <c r="E567" s="70" t="s">
        <v>4</v>
      </c>
      <c r="G567" s="3"/>
    </row>
    <row r="568" spans="1:7" ht="28.05" customHeight="1" x14ac:dyDescent="0.25">
      <c r="A568" s="9" t="s">
        <v>146</v>
      </c>
      <c r="B568" s="10">
        <v>201</v>
      </c>
      <c r="C568" s="10">
        <v>0</v>
      </c>
      <c r="D568" s="10">
        <f t="shared" ref="D568" si="67">B568+C568</f>
        <v>201</v>
      </c>
      <c r="E568" s="70" t="s">
        <v>4</v>
      </c>
      <c r="G568" s="3"/>
    </row>
    <row r="569" spans="1:7" ht="28.05" customHeight="1" x14ac:dyDescent="0.25">
      <c r="A569" s="9" t="s">
        <v>691</v>
      </c>
      <c r="B569" s="10" t="s">
        <v>524</v>
      </c>
      <c r="C569" s="10">
        <v>0</v>
      </c>
      <c r="D569" s="10" t="s">
        <v>524</v>
      </c>
      <c r="E569" s="70" t="s">
        <v>4</v>
      </c>
      <c r="G569" s="3"/>
    </row>
    <row r="570" spans="1:7" ht="28.05" customHeight="1" x14ac:dyDescent="0.25">
      <c r="A570" s="9" t="s">
        <v>147</v>
      </c>
      <c r="B570" s="10">
        <v>646</v>
      </c>
      <c r="C570" s="10">
        <v>0</v>
      </c>
      <c r="D570" s="10">
        <f t="shared" ref="D570:D573" si="68">B570+C570</f>
        <v>646</v>
      </c>
      <c r="E570" s="70" t="s">
        <v>4</v>
      </c>
      <c r="G570" s="3"/>
    </row>
    <row r="571" spans="1:7" ht="28.05" customHeight="1" x14ac:dyDescent="0.25">
      <c r="A571" s="9" t="s">
        <v>148</v>
      </c>
      <c r="B571" s="10">
        <v>1034</v>
      </c>
      <c r="C571" s="10">
        <v>0</v>
      </c>
      <c r="D571" s="10">
        <f t="shared" si="68"/>
        <v>1034</v>
      </c>
      <c r="E571" s="70" t="s">
        <v>4</v>
      </c>
      <c r="G571" s="3"/>
    </row>
    <row r="572" spans="1:7" ht="28.05" customHeight="1" x14ac:dyDescent="0.25">
      <c r="A572" s="9" t="s">
        <v>149</v>
      </c>
      <c r="B572" s="10">
        <v>1506</v>
      </c>
      <c r="C572" s="10">
        <v>0</v>
      </c>
      <c r="D572" s="10">
        <f t="shared" si="68"/>
        <v>1506</v>
      </c>
      <c r="E572" s="70" t="s">
        <v>4</v>
      </c>
      <c r="G572" s="3"/>
    </row>
    <row r="573" spans="1:7" ht="28.05" customHeight="1" x14ac:dyDescent="0.25">
      <c r="A573" s="9" t="s">
        <v>150</v>
      </c>
      <c r="B573" s="10">
        <v>52</v>
      </c>
      <c r="C573" s="10">
        <v>0</v>
      </c>
      <c r="D573" s="10">
        <f t="shared" si="68"/>
        <v>52</v>
      </c>
      <c r="E573" s="70" t="s">
        <v>4</v>
      </c>
      <c r="G573" s="3"/>
    </row>
    <row r="574" spans="1:7" ht="28.05" customHeight="1" x14ac:dyDescent="0.25">
      <c r="A574" s="16" t="s">
        <v>261</v>
      </c>
      <c r="D574" s="4"/>
      <c r="E574" s="4"/>
    </row>
    <row r="575" spans="1:7" x14ac:dyDescent="0.25">
      <c r="A575" s="16"/>
      <c r="D575" s="4"/>
      <c r="E575" s="4"/>
    </row>
    <row r="576" spans="1:7" x14ac:dyDescent="0.25">
      <c r="A576" s="16"/>
      <c r="D576" s="4"/>
      <c r="E576" s="4"/>
    </row>
    <row r="577" spans="1:7" x14ac:dyDescent="0.25">
      <c r="A577" s="16"/>
      <c r="D577" s="4"/>
      <c r="E577" s="4"/>
    </row>
    <row r="578" spans="1:7" x14ac:dyDescent="0.25">
      <c r="A578" s="16"/>
      <c r="D578" s="4"/>
      <c r="E578" s="4"/>
    </row>
    <row r="579" spans="1:7" ht="28.05" customHeight="1" x14ac:dyDescent="0.3">
      <c r="A579" s="5" t="s">
        <v>151</v>
      </c>
      <c r="D579" s="4"/>
      <c r="E579" s="4"/>
    </row>
    <row r="580" spans="1:7" ht="28.05" customHeight="1" x14ac:dyDescent="0.3">
      <c r="A580" s="5"/>
      <c r="D580" s="4"/>
      <c r="E580" s="4"/>
    </row>
    <row r="581" spans="1:7" ht="28.05" customHeight="1" x14ac:dyDescent="0.3">
      <c r="A581" s="6" t="s">
        <v>152</v>
      </c>
      <c r="B581" s="7" t="s">
        <v>0</v>
      </c>
      <c r="C581" s="7" t="s">
        <v>1</v>
      </c>
      <c r="D581" s="7" t="s">
        <v>2</v>
      </c>
      <c r="E581" s="8" t="s">
        <v>262</v>
      </c>
    </row>
    <row r="582" spans="1:7" ht="28.05" customHeight="1" x14ac:dyDescent="0.25">
      <c r="A582" s="1" t="s">
        <v>153</v>
      </c>
      <c r="B582" s="10">
        <v>100</v>
      </c>
      <c r="C582" s="10">
        <v>0</v>
      </c>
      <c r="D582" s="10">
        <f>B582+C582</f>
        <v>100</v>
      </c>
      <c r="E582" s="70" t="s">
        <v>4</v>
      </c>
      <c r="G582" s="3"/>
    </row>
    <row r="583" spans="1:7" ht="28.05" customHeight="1" x14ac:dyDescent="0.25">
      <c r="A583" s="1" t="s">
        <v>154</v>
      </c>
      <c r="B583" s="10">
        <v>500</v>
      </c>
      <c r="C583" s="10">
        <v>0</v>
      </c>
      <c r="D583" s="10">
        <f t="shared" ref="D583:D591" si="69">B583+C583</f>
        <v>500</v>
      </c>
      <c r="E583" s="70" t="s">
        <v>4</v>
      </c>
      <c r="G583" s="3"/>
    </row>
    <row r="584" spans="1:7" ht="28.05" customHeight="1" x14ac:dyDescent="0.25">
      <c r="A584" s="1" t="s">
        <v>155</v>
      </c>
      <c r="B584" s="10">
        <v>100</v>
      </c>
      <c r="C584" s="10">
        <v>0</v>
      </c>
      <c r="D584" s="10">
        <f t="shared" si="69"/>
        <v>100</v>
      </c>
      <c r="E584" s="70" t="s">
        <v>4</v>
      </c>
      <c r="G584" s="3"/>
    </row>
    <row r="585" spans="1:7" ht="28.05" customHeight="1" x14ac:dyDescent="0.25">
      <c r="A585" s="1" t="s">
        <v>156</v>
      </c>
      <c r="B585" s="10">
        <v>100</v>
      </c>
      <c r="C585" s="10">
        <v>0</v>
      </c>
      <c r="D585" s="10">
        <f t="shared" si="69"/>
        <v>100</v>
      </c>
      <c r="E585" s="70" t="s">
        <v>4</v>
      </c>
      <c r="G585" s="3"/>
    </row>
    <row r="586" spans="1:7" ht="28.05" customHeight="1" x14ac:dyDescent="0.25">
      <c r="A586" s="1" t="s">
        <v>157</v>
      </c>
      <c r="B586" s="10">
        <v>100</v>
      </c>
      <c r="C586" s="10">
        <v>0</v>
      </c>
      <c r="D586" s="10">
        <f t="shared" si="69"/>
        <v>100</v>
      </c>
      <c r="E586" s="70" t="s">
        <v>4</v>
      </c>
      <c r="G586" s="3"/>
    </row>
    <row r="587" spans="1:7" ht="28.05" customHeight="1" x14ac:dyDescent="0.25">
      <c r="A587" s="1" t="s">
        <v>375</v>
      </c>
      <c r="B587" s="10">
        <v>400</v>
      </c>
      <c r="C587" s="10">
        <v>0</v>
      </c>
      <c r="D587" s="10">
        <f t="shared" si="69"/>
        <v>400</v>
      </c>
      <c r="E587" s="70" t="s">
        <v>4</v>
      </c>
      <c r="G587" s="3"/>
    </row>
    <row r="588" spans="1:7" ht="28.05" customHeight="1" x14ac:dyDescent="0.25">
      <c r="A588" s="1" t="s">
        <v>158</v>
      </c>
      <c r="B588" s="10">
        <v>300</v>
      </c>
      <c r="C588" s="10">
        <v>0</v>
      </c>
      <c r="D588" s="10">
        <f t="shared" si="69"/>
        <v>300</v>
      </c>
      <c r="E588" s="70" t="s">
        <v>4</v>
      </c>
      <c r="G588" s="3"/>
    </row>
    <row r="589" spans="1:7" ht="28.05" customHeight="1" x14ac:dyDescent="0.25">
      <c r="A589" s="1" t="s">
        <v>159</v>
      </c>
      <c r="B589" s="10">
        <v>300</v>
      </c>
      <c r="C589" s="10">
        <v>0</v>
      </c>
      <c r="D589" s="10">
        <f t="shared" si="69"/>
        <v>300</v>
      </c>
      <c r="E589" s="70" t="s">
        <v>4</v>
      </c>
      <c r="G589" s="3"/>
    </row>
    <row r="590" spans="1:7" ht="28.05" customHeight="1" x14ac:dyDescent="0.25">
      <c r="A590" s="33" t="s">
        <v>160</v>
      </c>
      <c r="B590" s="34">
        <v>100</v>
      </c>
      <c r="C590" s="34">
        <v>0</v>
      </c>
      <c r="D590" s="34">
        <f t="shared" si="69"/>
        <v>100</v>
      </c>
      <c r="E590" s="35" t="s">
        <v>4</v>
      </c>
      <c r="G590" s="3"/>
    </row>
    <row r="591" spans="1:7" ht="28.05" customHeight="1" x14ac:dyDescent="0.25">
      <c r="A591" s="33" t="s">
        <v>161</v>
      </c>
      <c r="B591" s="34">
        <v>100</v>
      </c>
      <c r="C591" s="34">
        <v>0</v>
      </c>
      <c r="D591" s="34">
        <f t="shared" si="69"/>
        <v>100</v>
      </c>
      <c r="E591" s="35" t="s">
        <v>4</v>
      </c>
      <c r="G591" s="3"/>
    </row>
    <row r="592" spans="1:7" ht="19.95" customHeight="1" x14ac:dyDescent="0.3">
      <c r="A592" s="27"/>
      <c r="D592" s="4"/>
      <c r="E592" s="4"/>
    </row>
    <row r="593" spans="1:7" ht="33.6" customHeight="1" x14ac:dyDescent="0.3">
      <c r="A593" s="23" t="s">
        <v>162</v>
      </c>
      <c r="B593" s="7" t="s">
        <v>0</v>
      </c>
      <c r="C593" s="7" t="s">
        <v>1</v>
      </c>
      <c r="D593" s="7" t="s">
        <v>2</v>
      </c>
      <c r="E593" s="8" t="s">
        <v>262</v>
      </c>
    </row>
    <row r="594" spans="1:7" ht="28.05" customHeight="1" x14ac:dyDescent="0.25">
      <c r="A594" s="1" t="s">
        <v>163</v>
      </c>
      <c r="B594" s="10">
        <v>60</v>
      </c>
      <c r="C594" s="10">
        <v>0</v>
      </c>
      <c r="D594" s="34">
        <f t="shared" ref="D594:D602" si="70">B594+C594</f>
        <v>60</v>
      </c>
      <c r="E594" s="12" t="s">
        <v>4</v>
      </c>
      <c r="G594" s="3"/>
    </row>
    <row r="595" spans="1:7" ht="28.05" customHeight="1" x14ac:dyDescent="0.25">
      <c r="A595" s="1" t="s">
        <v>154</v>
      </c>
      <c r="B595" s="10">
        <v>120</v>
      </c>
      <c r="C595" s="10">
        <v>0</v>
      </c>
      <c r="D595" s="34">
        <f t="shared" si="70"/>
        <v>120</v>
      </c>
      <c r="E595" s="12" t="s">
        <v>4</v>
      </c>
      <c r="G595" s="3"/>
    </row>
    <row r="596" spans="1:7" ht="28.05" customHeight="1" x14ac:dyDescent="0.25">
      <c r="A596" s="1" t="s">
        <v>164</v>
      </c>
      <c r="B596" s="10">
        <v>50</v>
      </c>
      <c r="C596" s="10">
        <v>0</v>
      </c>
      <c r="D596" s="34">
        <f t="shared" si="70"/>
        <v>50</v>
      </c>
      <c r="E596" s="12" t="s">
        <v>4</v>
      </c>
      <c r="G596" s="3"/>
    </row>
    <row r="597" spans="1:7" ht="28.05" customHeight="1" x14ac:dyDescent="0.25">
      <c r="A597" s="1" t="s">
        <v>156</v>
      </c>
      <c r="B597" s="10">
        <v>50</v>
      </c>
      <c r="C597" s="10">
        <v>0</v>
      </c>
      <c r="D597" s="34">
        <f t="shared" si="70"/>
        <v>50</v>
      </c>
      <c r="E597" s="12" t="s">
        <v>4</v>
      </c>
      <c r="G597" s="3"/>
    </row>
    <row r="598" spans="1:7" ht="28.05" customHeight="1" x14ac:dyDescent="0.25">
      <c r="A598" s="1" t="s">
        <v>157</v>
      </c>
      <c r="B598" s="10">
        <v>50</v>
      </c>
      <c r="C598" s="10">
        <v>0</v>
      </c>
      <c r="D598" s="34">
        <f t="shared" si="70"/>
        <v>50</v>
      </c>
      <c r="E598" s="12" t="s">
        <v>4</v>
      </c>
      <c r="G598" s="3"/>
    </row>
    <row r="599" spans="1:7" ht="28.05" customHeight="1" x14ac:dyDescent="0.25">
      <c r="A599" s="1" t="s">
        <v>158</v>
      </c>
      <c r="B599" s="10">
        <v>180</v>
      </c>
      <c r="C599" s="10">
        <v>0</v>
      </c>
      <c r="D599" s="34">
        <f t="shared" si="70"/>
        <v>180</v>
      </c>
      <c r="E599" s="12" t="s">
        <v>4</v>
      </c>
      <c r="G599" s="3"/>
    </row>
    <row r="600" spans="1:7" ht="28.05" customHeight="1" x14ac:dyDescent="0.25">
      <c r="A600" s="1" t="s">
        <v>165</v>
      </c>
      <c r="B600" s="10">
        <v>180</v>
      </c>
      <c r="C600" s="10">
        <v>0</v>
      </c>
      <c r="D600" s="34">
        <f t="shared" si="70"/>
        <v>180</v>
      </c>
      <c r="E600" s="12" t="s">
        <v>4</v>
      </c>
      <c r="G600" s="3"/>
    </row>
    <row r="601" spans="1:7" ht="28.05" customHeight="1" x14ac:dyDescent="0.25">
      <c r="A601" s="33" t="s">
        <v>160</v>
      </c>
      <c r="B601" s="34">
        <v>60</v>
      </c>
      <c r="C601" s="34">
        <v>0</v>
      </c>
      <c r="D601" s="34">
        <f t="shared" si="70"/>
        <v>60</v>
      </c>
      <c r="E601" s="36" t="s">
        <v>4</v>
      </c>
      <c r="G601" s="3"/>
    </row>
    <row r="602" spans="1:7" ht="28.05" customHeight="1" x14ac:dyDescent="0.25">
      <c r="A602" s="33" t="s">
        <v>161</v>
      </c>
      <c r="B602" s="34">
        <v>60</v>
      </c>
      <c r="C602" s="34">
        <v>0</v>
      </c>
      <c r="D602" s="34">
        <f t="shared" si="70"/>
        <v>60</v>
      </c>
      <c r="E602" s="36" t="s">
        <v>4</v>
      </c>
      <c r="G602" s="3"/>
    </row>
    <row r="603" spans="1:7" x14ac:dyDescent="0.25">
      <c r="A603" s="15"/>
      <c r="D603" s="4"/>
      <c r="E603" s="4"/>
    </row>
    <row r="604" spans="1:7" ht="13.95" customHeight="1" x14ac:dyDescent="0.25">
      <c r="A604" s="15"/>
      <c r="D604" s="4"/>
      <c r="E604" s="4"/>
    </row>
    <row r="605" spans="1:7" ht="13.95" customHeight="1" x14ac:dyDescent="0.25">
      <c r="A605" s="15"/>
      <c r="D605" s="4"/>
      <c r="E605" s="4"/>
    </row>
    <row r="606" spans="1:7" ht="13.95" customHeight="1" x14ac:dyDescent="0.25">
      <c r="A606" s="15"/>
      <c r="D606" s="4"/>
      <c r="E606" s="4"/>
    </row>
    <row r="607" spans="1:7" ht="13.95" customHeight="1" x14ac:dyDescent="0.25">
      <c r="A607" s="15"/>
      <c r="D607" s="4"/>
      <c r="E607" s="4"/>
    </row>
    <row r="608" spans="1:7" ht="13.95" customHeight="1" x14ac:dyDescent="0.25">
      <c r="A608" s="15"/>
      <c r="D608" s="4"/>
      <c r="E608" s="4"/>
    </row>
    <row r="609" spans="1:7" ht="13.95" customHeight="1" x14ac:dyDescent="0.25">
      <c r="A609" s="15"/>
      <c r="D609" s="4"/>
      <c r="E609" s="4"/>
    </row>
    <row r="610" spans="1:7" ht="13.95" customHeight="1" x14ac:dyDescent="0.25">
      <c r="A610" s="15"/>
      <c r="D610" s="4"/>
      <c r="E610" s="4"/>
    </row>
    <row r="611" spans="1:7" ht="13.95" customHeight="1" x14ac:dyDescent="0.25">
      <c r="A611" s="15"/>
      <c r="D611" s="4"/>
      <c r="E611" s="4"/>
    </row>
    <row r="612" spans="1:7" ht="31.2" x14ac:dyDescent="0.3">
      <c r="A612" s="6" t="s">
        <v>692</v>
      </c>
      <c r="B612" s="7" t="s">
        <v>0</v>
      </c>
      <c r="C612" s="7" t="s">
        <v>1</v>
      </c>
      <c r="D612" s="7" t="s">
        <v>2</v>
      </c>
      <c r="E612" s="8" t="s">
        <v>262</v>
      </c>
    </row>
    <row r="613" spans="1:7" ht="28.05" customHeight="1" x14ac:dyDescent="0.25">
      <c r="A613" s="37" t="s">
        <v>693</v>
      </c>
      <c r="B613" s="10">
        <v>42</v>
      </c>
      <c r="C613" s="10">
        <v>0</v>
      </c>
      <c r="D613" s="10">
        <f>B613+C613</f>
        <v>42</v>
      </c>
      <c r="E613" s="70" t="s">
        <v>4</v>
      </c>
      <c r="G613" s="3"/>
    </row>
    <row r="614" spans="1:7" ht="28.05" customHeight="1" x14ac:dyDescent="0.25">
      <c r="A614" s="37" t="s">
        <v>694</v>
      </c>
      <c r="B614" s="10">
        <v>47.25</v>
      </c>
      <c r="C614" s="10">
        <v>0</v>
      </c>
      <c r="D614" s="10">
        <f t="shared" ref="D614:D615" si="71">B614+C614</f>
        <v>47.25</v>
      </c>
      <c r="E614" s="70" t="s">
        <v>4</v>
      </c>
      <c r="G614" s="3"/>
    </row>
    <row r="615" spans="1:7" ht="28.05" customHeight="1" x14ac:dyDescent="0.25">
      <c r="A615" s="37" t="s">
        <v>166</v>
      </c>
      <c r="B615" s="10">
        <v>10.5</v>
      </c>
      <c r="C615" s="10">
        <v>0</v>
      </c>
      <c r="D615" s="10">
        <f t="shared" si="71"/>
        <v>10.5</v>
      </c>
      <c r="E615" s="70" t="s">
        <v>4</v>
      </c>
      <c r="G615" s="3"/>
    </row>
    <row r="616" spans="1:7" ht="28.05" customHeight="1" x14ac:dyDescent="0.3">
      <c r="A616" s="37" t="s">
        <v>459</v>
      </c>
      <c r="B616" s="10"/>
      <c r="C616" s="10"/>
      <c r="D616" s="10"/>
      <c r="E616" s="70"/>
      <c r="G616" s="3"/>
    </row>
    <row r="617" spans="1:7" ht="28.05" customHeight="1" x14ac:dyDescent="0.25">
      <c r="A617" s="37" t="s">
        <v>167</v>
      </c>
      <c r="B617" s="10">
        <v>68.25</v>
      </c>
      <c r="C617" s="10">
        <f>B617*0.2</f>
        <v>13.65</v>
      </c>
      <c r="D617" s="10">
        <f t="shared" ref="D617:D618" si="72">B617+C617</f>
        <v>81.900000000000006</v>
      </c>
      <c r="E617" s="70" t="s">
        <v>9</v>
      </c>
      <c r="G617" s="3"/>
    </row>
    <row r="618" spans="1:7" ht="28.05" customHeight="1" x14ac:dyDescent="0.25">
      <c r="A618" s="1" t="s">
        <v>168</v>
      </c>
      <c r="B618" s="10">
        <v>3.96</v>
      </c>
      <c r="C618" s="10">
        <f>B618*0.2</f>
        <v>0.79200000000000004</v>
      </c>
      <c r="D618" s="10">
        <f t="shared" si="72"/>
        <v>4.7519999999999998</v>
      </c>
      <c r="E618" s="70" t="s">
        <v>9</v>
      </c>
      <c r="G618" s="3"/>
    </row>
    <row r="619" spans="1:7" x14ac:dyDescent="0.25">
      <c r="A619" s="15"/>
      <c r="B619" s="3"/>
      <c r="C619" s="3"/>
      <c r="E619" s="4"/>
    </row>
    <row r="620" spans="1:7" x14ac:dyDescent="0.25">
      <c r="A620" s="15"/>
      <c r="B620" s="3"/>
      <c r="C620" s="3"/>
      <c r="E620" s="4"/>
    </row>
    <row r="621" spans="1:7" ht="28.05" customHeight="1" x14ac:dyDescent="0.3">
      <c r="A621" s="5" t="s">
        <v>169</v>
      </c>
      <c r="B621" s="3"/>
      <c r="C621" s="3"/>
      <c r="E621" s="4"/>
    </row>
    <row r="622" spans="1:7" ht="15.45" customHeight="1" x14ac:dyDescent="0.25">
      <c r="D622" s="4"/>
      <c r="E622" s="4"/>
    </row>
    <row r="623" spans="1:7" ht="31.2" x14ac:dyDescent="0.3">
      <c r="A623" s="23" t="s">
        <v>283</v>
      </c>
      <c r="B623" s="7" t="s">
        <v>0</v>
      </c>
      <c r="C623" s="7" t="s">
        <v>1</v>
      </c>
      <c r="D623" s="7" t="s">
        <v>2</v>
      </c>
      <c r="E623" s="8" t="s">
        <v>262</v>
      </c>
    </row>
    <row r="624" spans="1:7" ht="28.05" customHeight="1" x14ac:dyDescent="0.25">
      <c r="A624" s="11" t="s">
        <v>273</v>
      </c>
      <c r="B624" s="92" t="s">
        <v>170</v>
      </c>
      <c r="C624" s="93"/>
      <c r="D624" s="92" t="s">
        <v>170</v>
      </c>
      <c r="E624" s="94"/>
      <c r="G624" s="3"/>
    </row>
    <row r="625" spans="1:7" ht="28.05" customHeight="1" x14ac:dyDescent="0.25">
      <c r="A625" s="11" t="s">
        <v>294</v>
      </c>
      <c r="B625" s="92" t="s">
        <v>170</v>
      </c>
      <c r="C625" s="93"/>
      <c r="D625" s="92" t="s">
        <v>170</v>
      </c>
      <c r="E625" s="94"/>
      <c r="G625" s="3"/>
    </row>
    <row r="626" spans="1:7" ht="28.05" customHeight="1" x14ac:dyDescent="0.25">
      <c r="A626" s="9" t="s">
        <v>171</v>
      </c>
      <c r="B626" s="10">
        <v>232</v>
      </c>
      <c r="C626" s="103">
        <v>0</v>
      </c>
      <c r="D626" s="10">
        <f t="shared" ref="D626:D630" si="73">B626+C626</f>
        <v>232</v>
      </c>
      <c r="E626" s="38" t="s">
        <v>4</v>
      </c>
      <c r="G626" s="3"/>
    </row>
    <row r="627" spans="1:7" ht="28.05" customHeight="1" x14ac:dyDescent="0.25">
      <c r="A627" s="9" t="s">
        <v>172</v>
      </c>
      <c r="B627" s="10">
        <v>93</v>
      </c>
      <c r="C627" s="10">
        <v>0</v>
      </c>
      <c r="D627" s="10">
        <f t="shared" si="73"/>
        <v>93</v>
      </c>
      <c r="E627" s="70" t="s">
        <v>199</v>
      </c>
      <c r="G627" s="3"/>
    </row>
    <row r="628" spans="1:7" ht="28.05" customHeight="1" x14ac:dyDescent="0.25">
      <c r="A628" s="9" t="s">
        <v>173</v>
      </c>
      <c r="B628" s="10">
        <v>814</v>
      </c>
      <c r="C628" s="10">
        <v>0</v>
      </c>
      <c r="D628" s="10">
        <f t="shared" si="73"/>
        <v>814</v>
      </c>
      <c r="E628" s="70" t="s">
        <v>4</v>
      </c>
      <c r="G628" s="3"/>
    </row>
    <row r="629" spans="1:7" ht="28.05" customHeight="1" x14ac:dyDescent="0.25">
      <c r="A629" s="9" t="s">
        <v>174</v>
      </c>
      <c r="B629" s="10">
        <v>849</v>
      </c>
      <c r="C629" s="10">
        <v>0</v>
      </c>
      <c r="D629" s="10">
        <f t="shared" si="73"/>
        <v>849</v>
      </c>
      <c r="E629" s="70" t="s">
        <v>4</v>
      </c>
      <c r="G629" s="3"/>
    </row>
    <row r="630" spans="1:7" ht="28.05" customHeight="1" x14ac:dyDescent="0.25">
      <c r="A630" s="9" t="s">
        <v>175</v>
      </c>
      <c r="B630" s="10">
        <v>930</v>
      </c>
      <c r="C630" s="10">
        <v>0</v>
      </c>
      <c r="D630" s="10">
        <f t="shared" si="73"/>
        <v>930</v>
      </c>
      <c r="E630" s="70" t="s">
        <v>4</v>
      </c>
      <c r="G630" s="3"/>
    </row>
    <row r="631" spans="1:7" ht="28.05" customHeight="1" x14ac:dyDescent="0.25">
      <c r="A631" s="15"/>
      <c r="D631" s="4"/>
      <c r="E631" s="4"/>
    </row>
    <row r="632" spans="1:7" ht="31.2" x14ac:dyDescent="0.3">
      <c r="A632" s="23" t="s">
        <v>176</v>
      </c>
      <c r="B632" s="7" t="s">
        <v>0</v>
      </c>
      <c r="C632" s="7" t="s">
        <v>1</v>
      </c>
      <c r="D632" s="7" t="s">
        <v>2</v>
      </c>
      <c r="E632" s="8" t="s">
        <v>262</v>
      </c>
    </row>
    <row r="633" spans="1:7" ht="28.05" customHeight="1" x14ac:dyDescent="0.25">
      <c r="A633" s="9" t="s">
        <v>177</v>
      </c>
      <c r="B633" s="10">
        <v>1046</v>
      </c>
      <c r="C633" s="10">
        <v>0</v>
      </c>
      <c r="D633" s="10">
        <f t="shared" ref="D633:D635" si="74">B633+C633</f>
        <v>1046</v>
      </c>
      <c r="E633" s="70" t="s">
        <v>199</v>
      </c>
      <c r="G633" s="3"/>
    </row>
    <row r="634" spans="1:7" ht="28.05" customHeight="1" x14ac:dyDescent="0.25">
      <c r="A634" s="9" t="s">
        <v>178</v>
      </c>
      <c r="B634" s="10">
        <v>0</v>
      </c>
      <c r="C634" s="10">
        <v>0</v>
      </c>
      <c r="D634" s="10">
        <f t="shared" si="74"/>
        <v>0</v>
      </c>
      <c r="E634" s="70" t="s">
        <v>199</v>
      </c>
      <c r="G634" s="3"/>
    </row>
    <row r="635" spans="1:7" ht="28.05" customHeight="1" x14ac:dyDescent="0.25">
      <c r="A635" s="9" t="s">
        <v>179</v>
      </c>
      <c r="B635" s="10">
        <v>581</v>
      </c>
      <c r="C635" s="10">
        <v>0</v>
      </c>
      <c r="D635" s="10">
        <f t="shared" si="74"/>
        <v>581</v>
      </c>
      <c r="E635" s="70" t="s">
        <v>199</v>
      </c>
      <c r="G635" s="3"/>
    </row>
    <row r="636" spans="1:7" ht="28.05" customHeight="1" x14ac:dyDescent="0.25">
      <c r="A636" s="15"/>
      <c r="B636" s="15"/>
      <c r="C636" s="15"/>
      <c r="D636" s="72"/>
      <c r="E636" s="4"/>
    </row>
    <row r="637" spans="1:7" ht="31.2" x14ac:dyDescent="0.3">
      <c r="A637" s="23" t="s">
        <v>180</v>
      </c>
      <c r="B637" s="7" t="s">
        <v>0</v>
      </c>
      <c r="C637" s="7" t="s">
        <v>1</v>
      </c>
      <c r="D637" s="7" t="s">
        <v>2</v>
      </c>
      <c r="E637" s="8" t="s">
        <v>262</v>
      </c>
    </row>
    <row r="638" spans="1:7" ht="28.05" customHeight="1" x14ac:dyDescent="0.25">
      <c r="A638" s="1" t="s">
        <v>181</v>
      </c>
      <c r="B638" s="34">
        <v>232</v>
      </c>
      <c r="C638" s="34">
        <v>0</v>
      </c>
      <c r="D638" s="10">
        <f t="shared" ref="D638:D642" si="75">B638+C638</f>
        <v>232</v>
      </c>
      <c r="E638" s="70" t="s">
        <v>199</v>
      </c>
      <c r="G638" s="3"/>
    </row>
    <row r="639" spans="1:7" ht="28.05" customHeight="1" x14ac:dyDescent="0.25">
      <c r="A639" s="1" t="s">
        <v>472</v>
      </c>
      <c r="B639" s="34">
        <v>116</v>
      </c>
      <c r="C639" s="34">
        <v>0</v>
      </c>
      <c r="D639" s="10">
        <f t="shared" si="75"/>
        <v>116</v>
      </c>
      <c r="E639" s="70" t="s">
        <v>199</v>
      </c>
      <c r="G639" s="3"/>
    </row>
    <row r="640" spans="1:7" ht="28.05" customHeight="1" x14ac:dyDescent="0.25">
      <c r="A640" s="1" t="s">
        <v>473</v>
      </c>
      <c r="B640" s="34">
        <v>30</v>
      </c>
      <c r="C640" s="34">
        <v>0</v>
      </c>
      <c r="D640" s="10">
        <f t="shared" si="75"/>
        <v>30</v>
      </c>
      <c r="E640" s="70" t="s">
        <v>199</v>
      </c>
      <c r="G640" s="3"/>
    </row>
    <row r="641" spans="1:7" ht="28.05" customHeight="1" x14ac:dyDescent="0.25">
      <c r="A641" s="1" t="s">
        <v>474</v>
      </c>
      <c r="B641" s="34">
        <v>30</v>
      </c>
      <c r="C641" s="34">
        <v>0</v>
      </c>
      <c r="D641" s="10">
        <f t="shared" si="75"/>
        <v>30</v>
      </c>
      <c r="E641" s="70" t="s">
        <v>199</v>
      </c>
      <c r="G641" s="3"/>
    </row>
    <row r="642" spans="1:7" ht="28.05" customHeight="1" x14ac:dyDescent="0.25">
      <c r="A642" s="1" t="s">
        <v>475</v>
      </c>
      <c r="B642" s="34">
        <v>30</v>
      </c>
      <c r="C642" s="34">
        <v>0</v>
      </c>
      <c r="D642" s="10">
        <f t="shared" si="75"/>
        <v>30</v>
      </c>
      <c r="E642" s="70" t="s">
        <v>199</v>
      </c>
      <c r="G642" s="3"/>
    </row>
    <row r="643" spans="1:7" ht="28.05" customHeight="1" x14ac:dyDescent="0.25">
      <c r="A643" s="15"/>
      <c r="D643" s="4"/>
      <c r="E643" s="4"/>
    </row>
    <row r="644" spans="1:7" ht="31.2" x14ac:dyDescent="0.3">
      <c r="A644" s="23" t="s">
        <v>285</v>
      </c>
      <c r="B644" s="7" t="s">
        <v>0</v>
      </c>
      <c r="C644" s="7" t="s">
        <v>1</v>
      </c>
      <c r="D644" s="7" t="s">
        <v>2</v>
      </c>
      <c r="E644" s="8" t="s">
        <v>262</v>
      </c>
    </row>
    <row r="645" spans="1:7" ht="28.05" customHeight="1" x14ac:dyDescent="0.25">
      <c r="A645" s="1" t="s">
        <v>182</v>
      </c>
      <c r="B645" s="10">
        <v>268</v>
      </c>
      <c r="C645" s="10">
        <v>0</v>
      </c>
      <c r="D645" s="10">
        <f t="shared" ref="D645:D649" si="76">B645+C645</f>
        <v>268</v>
      </c>
      <c r="E645" s="70" t="s">
        <v>4</v>
      </c>
      <c r="G645" s="3"/>
    </row>
    <row r="646" spans="1:7" ht="28.05" customHeight="1" x14ac:dyDescent="0.25">
      <c r="A646" s="1" t="s">
        <v>183</v>
      </c>
      <c r="B646" s="10">
        <v>163</v>
      </c>
      <c r="C646" s="10">
        <v>0</v>
      </c>
      <c r="D646" s="10">
        <f t="shared" si="76"/>
        <v>163</v>
      </c>
      <c r="E646" s="70" t="s">
        <v>4</v>
      </c>
      <c r="G646" s="3"/>
    </row>
    <row r="647" spans="1:7" ht="28.05" customHeight="1" x14ac:dyDescent="0.25">
      <c r="A647" s="1" t="s">
        <v>184</v>
      </c>
      <c r="B647" s="10">
        <v>210</v>
      </c>
      <c r="C647" s="10">
        <v>0</v>
      </c>
      <c r="D647" s="10">
        <f t="shared" si="76"/>
        <v>210</v>
      </c>
      <c r="E647" s="70" t="s">
        <v>4</v>
      </c>
      <c r="G647" s="3"/>
    </row>
    <row r="648" spans="1:7" ht="28.05" customHeight="1" x14ac:dyDescent="0.25">
      <c r="A648" s="9" t="s">
        <v>185</v>
      </c>
      <c r="B648" s="10">
        <v>105</v>
      </c>
      <c r="C648" s="10">
        <v>0</v>
      </c>
      <c r="D648" s="10">
        <f t="shared" si="76"/>
        <v>105</v>
      </c>
      <c r="E648" s="70" t="s">
        <v>4</v>
      </c>
      <c r="G648" s="3"/>
    </row>
    <row r="649" spans="1:7" ht="28.05" customHeight="1" x14ac:dyDescent="0.25">
      <c r="A649" s="1" t="s">
        <v>186</v>
      </c>
      <c r="B649" s="10">
        <v>177</v>
      </c>
      <c r="C649" s="10">
        <v>0</v>
      </c>
      <c r="D649" s="10">
        <f t="shared" si="76"/>
        <v>177</v>
      </c>
      <c r="E649" s="70" t="s">
        <v>4</v>
      </c>
      <c r="G649" s="3"/>
    </row>
    <row r="650" spans="1:7" x14ac:dyDescent="0.25">
      <c r="A650" s="15"/>
      <c r="B650" s="3"/>
      <c r="C650" s="3"/>
      <c r="E650" s="4"/>
    </row>
    <row r="651" spans="1:7" x14ac:dyDescent="0.25">
      <c r="A651" s="15"/>
      <c r="D651" s="4"/>
      <c r="E651" s="4"/>
    </row>
    <row r="652" spans="1:7" x14ac:dyDescent="0.25">
      <c r="A652" s="15"/>
      <c r="D652" s="4"/>
      <c r="E652" s="4"/>
    </row>
    <row r="653" spans="1:7" x14ac:dyDescent="0.25">
      <c r="A653" s="15"/>
      <c r="D653" s="4"/>
      <c r="E653" s="4"/>
    </row>
    <row r="654" spans="1:7" x14ac:dyDescent="0.25">
      <c r="A654" s="15"/>
      <c r="D654" s="4"/>
      <c r="E654" s="4"/>
    </row>
    <row r="655" spans="1:7" x14ac:dyDescent="0.25">
      <c r="A655" s="15"/>
      <c r="D655" s="4"/>
      <c r="E655" s="4"/>
    </row>
    <row r="656" spans="1:7" x14ac:dyDescent="0.25">
      <c r="A656" s="15"/>
      <c r="D656" s="4"/>
      <c r="E656" s="4"/>
    </row>
    <row r="657" spans="1:7" x14ac:dyDescent="0.25">
      <c r="A657" s="15"/>
      <c r="D657" s="4"/>
      <c r="E657" s="4"/>
    </row>
    <row r="658" spans="1:7" x14ac:dyDescent="0.25">
      <c r="A658" s="15"/>
      <c r="D658" s="4"/>
      <c r="E658" s="4"/>
    </row>
    <row r="659" spans="1:7" x14ac:dyDescent="0.25">
      <c r="A659" s="15"/>
      <c r="D659" s="4"/>
      <c r="E659" s="4"/>
    </row>
    <row r="660" spans="1:7" x14ac:dyDescent="0.25">
      <c r="A660" s="15"/>
      <c r="D660" s="4"/>
      <c r="E660" s="4"/>
    </row>
    <row r="661" spans="1:7" x14ac:dyDescent="0.25">
      <c r="A661" s="15"/>
      <c r="D661" s="4"/>
      <c r="E661" s="4"/>
    </row>
    <row r="662" spans="1:7" x14ac:dyDescent="0.25">
      <c r="A662" s="15"/>
      <c r="D662" s="4"/>
      <c r="E662" s="4"/>
    </row>
    <row r="663" spans="1:7" ht="28.05" customHeight="1" x14ac:dyDescent="0.3">
      <c r="A663" s="39" t="s">
        <v>695</v>
      </c>
      <c r="D663" s="4"/>
      <c r="E663" s="4"/>
    </row>
    <row r="664" spans="1:7" x14ac:dyDescent="0.25">
      <c r="D664" s="4"/>
      <c r="E664" s="4"/>
    </row>
    <row r="665" spans="1:7" x14ac:dyDescent="0.25">
      <c r="B665" s="16"/>
      <c r="C665" s="16"/>
      <c r="D665" s="72"/>
      <c r="E665" s="4"/>
    </row>
    <row r="666" spans="1:7" ht="19.95" customHeight="1" x14ac:dyDescent="0.3">
      <c r="A666" s="6" t="s">
        <v>187</v>
      </c>
      <c r="B666" s="7" t="s">
        <v>0</v>
      </c>
      <c r="C666" s="7" t="s">
        <v>1</v>
      </c>
      <c r="D666" s="7" t="s">
        <v>2</v>
      </c>
      <c r="E666" s="8" t="s">
        <v>262</v>
      </c>
    </row>
    <row r="667" spans="1:7" ht="19.95" customHeight="1" x14ac:dyDescent="0.3">
      <c r="A667" s="23" t="s">
        <v>188</v>
      </c>
      <c r="B667" s="31"/>
      <c r="C667" s="32"/>
      <c r="D667" s="32"/>
      <c r="E667" s="94"/>
    </row>
    <row r="668" spans="1:7" ht="28.05" customHeight="1" x14ac:dyDescent="0.25">
      <c r="A668" s="1" t="s">
        <v>569</v>
      </c>
      <c r="B668" s="10">
        <v>14</v>
      </c>
      <c r="C668" s="10">
        <v>0</v>
      </c>
      <c r="D668" s="10">
        <f>B668+C668</f>
        <v>14</v>
      </c>
      <c r="E668" s="70" t="s">
        <v>4</v>
      </c>
      <c r="G668" s="3"/>
    </row>
    <row r="669" spans="1:7" ht="28.05" customHeight="1" x14ac:dyDescent="0.25">
      <c r="A669" s="18" t="s">
        <v>570</v>
      </c>
      <c r="B669" s="10">
        <v>20</v>
      </c>
      <c r="C669" s="10">
        <v>0</v>
      </c>
      <c r="D669" s="10">
        <f t="shared" ref="D669:D670" si="77">B669+C669</f>
        <v>20</v>
      </c>
      <c r="E669" s="70" t="s">
        <v>4</v>
      </c>
      <c r="G669" s="3"/>
    </row>
    <row r="670" spans="1:7" ht="28.05" customHeight="1" x14ac:dyDescent="0.25">
      <c r="A670" s="18" t="s">
        <v>571</v>
      </c>
      <c r="B670" s="10">
        <v>7.5</v>
      </c>
      <c r="C670" s="10">
        <v>0</v>
      </c>
      <c r="D670" s="10">
        <f t="shared" si="77"/>
        <v>7.5</v>
      </c>
      <c r="E670" s="70" t="s">
        <v>4</v>
      </c>
      <c r="G670" s="3"/>
    </row>
    <row r="671" spans="1:7" ht="28.05" customHeight="1" x14ac:dyDescent="0.25">
      <c r="A671" s="28"/>
      <c r="B671" s="15"/>
      <c r="C671" s="15"/>
      <c r="D671" s="72"/>
      <c r="E671" s="4"/>
    </row>
    <row r="672" spans="1:7" ht="28.05" customHeight="1" x14ac:dyDescent="0.3">
      <c r="A672" s="23" t="s">
        <v>189</v>
      </c>
      <c r="B672" s="10"/>
      <c r="C672" s="10"/>
      <c r="D672" s="10"/>
      <c r="E672" s="70"/>
    </row>
    <row r="673" spans="1:7" ht="28.05" customHeight="1" x14ac:dyDescent="0.25">
      <c r="A673" s="9" t="s">
        <v>190</v>
      </c>
      <c r="B673" s="10">
        <v>250</v>
      </c>
      <c r="C673" s="10">
        <v>0</v>
      </c>
      <c r="D673" s="10">
        <f>B673+C673</f>
        <v>250</v>
      </c>
      <c r="E673" s="70" t="s">
        <v>4</v>
      </c>
      <c r="G673" s="3"/>
    </row>
    <row r="674" spans="1:7" ht="28.05" customHeight="1" x14ac:dyDescent="0.25">
      <c r="A674" s="1" t="s">
        <v>191</v>
      </c>
      <c r="B674" s="10">
        <v>26</v>
      </c>
      <c r="C674" s="10">
        <v>0</v>
      </c>
      <c r="D674" s="10">
        <f>B674+C674</f>
        <v>26</v>
      </c>
      <c r="E674" s="70" t="s">
        <v>4</v>
      </c>
      <c r="G674" s="3"/>
    </row>
    <row r="675" spans="1:7" ht="28.05" customHeight="1" x14ac:dyDescent="0.25">
      <c r="A675" s="16"/>
      <c r="D675" s="4"/>
      <c r="E675" s="4"/>
    </row>
    <row r="676" spans="1:7" ht="31.2" x14ac:dyDescent="0.3">
      <c r="A676" s="23" t="s">
        <v>525</v>
      </c>
      <c r="B676" s="7" t="s">
        <v>0</v>
      </c>
      <c r="C676" s="7" t="s">
        <v>1</v>
      </c>
      <c r="D676" s="7" t="s">
        <v>2</v>
      </c>
      <c r="E676" s="8" t="s">
        <v>262</v>
      </c>
    </row>
    <row r="677" spans="1:7" ht="28.05" customHeight="1" x14ac:dyDescent="0.25">
      <c r="A677" s="9" t="s">
        <v>371</v>
      </c>
      <c r="B677" s="10">
        <v>28</v>
      </c>
      <c r="C677" s="10">
        <v>0</v>
      </c>
      <c r="D677" s="10">
        <f t="shared" ref="D677:D678" si="78">B677+C677</f>
        <v>28</v>
      </c>
      <c r="E677" s="70" t="s">
        <v>4</v>
      </c>
      <c r="G677" s="3"/>
    </row>
    <row r="678" spans="1:7" ht="28.05" customHeight="1" x14ac:dyDescent="0.25">
      <c r="A678" s="9" t="s">
        <v>192</v>
      </c>
      <c r="B678" s="10">
        <v>14</v>
      </c>
      <c r="C678" s="10">
        <v>0</v>
      </c>
      <c r="D678" s="10">
        <f t="shared" si="78"/>
        <v>14</v>
      </c>
      <c r="E678" s="70" t="s">
        <v>4</v>
      </c>
      <c r="G678" s="3"/>
    </row>
    <row r="679" spans="1:7" ht="28.05" customHeight="1" x14ac:dyDescent="0.25">
      <c r="A679" s="40"/>
      <c r="D679" s="4"/>
      <c r="E679" s="4"/>
    </row>
    <row r="680" spans="1:7" ht="17.399999999999999" x14ac:dyDescent="0.3">
      <c r="A680" s="87" t="s">
        <v>696</v>
      </c>
      <c r="B680" s="70" t="s">
        <v>572</v>
      </c>
      <c r="C680" s="72"/>
      <c r="D680" s="72"/>
      <c r="E680" s="28"/>
    </row>
    <row r="681" spans="1:7" x14ac:dyDescent="0.25">
      <c r="A681" s="40"/>
      <c r="D681" s="4"/>
      <c r="E681" s="4"/>
    </row>
    <row r="682" spans="1:7" x14ac:dyDescent="0.25">
      <c r="A682" s="40"/>
      <c r="D682" s="4"/>
      <c r="E682" s="4"/>
    </row>
    <row r="683" spans="1:7" ht="28.05" customHeight="1" x14ac:dyDescent="0.3">
      <c r="A683" s="5" t="s">
        <v>697</v>
      </c>
      <c r="D683" s="4"/>
      <c r="E683" s="4"/>
    </row>
    <row r="684" spans="1:7" ht="28.05" customHeight="1" x14ac:dyDescent="0.4">
      <c r="A684" s="2" t="s">
        <v>667</v>
      </c>
      <c r="D684" s="4"/>
      <c r="E684" s="4"/>
    </row>
    <row r="685" spans="1:7" ht="28.05" customHeight="1" x14ac:dyDescent="0.3">
      <c r="A685" s="2"/>
      <c r="D685" s="4"/>
      <c r="E685" s="4"/>
    </row>
    <row r="686" spans="1:7" ht="31.2" x14ac:dyDescent="0.3">
      <c r="A686" s="23" t="s">
        <v>193</v>
      </c>
      <c r="B686" s="7" t="s">
        <v>0</v>
      </c>
      <c r="C686" s="7" t="s">
        <v>1</v>
      </c>
      <c r="D686" s="7" t="s">
        <v>2</v>
      </c>
      <c r="E686" s="8" t="s">
        <v>262</v>
      </c>
    </row>
    <row r="687" spans="1:7" ht="28.05" customHeight="1" x14ac:dyDescent="0.4">
      <c r="A687" s="1" t="s">
        <v>637</v>
      </c>
      <c r="B687" s="34">
        <v>17</v>
      </c>
      <c r="C687" s="34">
        <v>0</v>
      </c>
      <c r="D687" s="10">
        <f t="shared" ref="D687:D690" si="79">B687+C687</f>
        <v>17</v>
      </c>
      <c r="E687" s="70" t="s">
        <v>4</v>
      </c>
      <c r="G687" s="3"/>
    </row>
    <row r="688" spans="1:7" ht="28.05" customHeight="1" x14ac:dyDescent="0.4">
      <c r="A688" s="1" t="s">
        <v>638</v>
      </c>
      <c r="B688" s="34">
        <v>29.75</v>
      </c>
      <c r="C688" s="34">
        <v>0</v>
      </c>
      <c r="D688" s="10">
        <f t="shared" si="79"/>
        <v>29.75</v>
      </c>
      <c r="E688" s="70" t="s">
        <v>4</v>
      </c>
      <c r="G688" s="3"/>
    </row>
    <row r="689" spans="1:9" ht="28.05" customHeight="1" x14ac:dyDescent="0.4">
      <c r="A689" s="1" t="s">
        <v>639</v>
      </c>
      <c r="B689" s="34">
        <v>42.5</v>
      </c>
      <c r="C689" s="34">
        <v>0</v>
      </c>
      <c r="D689" s="10">
        <f t="shared" si="79"/>
        <v>42.5</v>
      </c>
      <c r="E689" s="70" t="s">
        <v>4</v>
      </c>
      <c r="G689" s="3"/>
    </row>
    <row r="690" spans="1:9" ht="28.05" customHeight="1" x14ac:dyDescent="0.25">
      <c r="A690" s="1" t="s">
        <v>698</v>
      </c>
      <c r="B690" s="34">
        <v>0</v>
      </c>
      <c r="C690" s="34">
        <f t="shared" ref="C690" si="80">B690*0.2</f>
        <v>0</v>
      </c>
      <c r="D690" s="10">
        <f t="shared" si="79"/>
        <v>0</v>
      </c>
      <c r="E690" s="70" t="s">
        <v>194</v>
      </c>
      <c r="G690" s="3"/>
    </row>
    <row r="691" spans="1:9" ht="28.05" customHeight="1" x14ac:dyDescent="0.25">
      <c r="A691" s="1" t="s">
        <v>556</v>
      </c>
      <c r="B691" s="34" t="s">
        <v>582</v>
      </c>
      <c r="C691" s="34" t="s">
        <v>583</v>
      </c>
      <c r="D691" s="34" t="s">
        <v>557</v>
      </c>
      <c r="E691" s="70" t="s">
        <v>9</v>
      </c>
      <c r="G691" s="3"/>
    </row>
    <row r="692" spans="1:9" ht="28.05" customHeight="1" x14ac:dyDescent="0.25">
      <c r="A692" s="1" t="s">
        <v>573</v>
      </c>
      <c r="B692" s="34" t="s">
        <v>584</v>
      </c>
      <c r="C692" s="34">
        <v>0</v>
      </c>
      <c r="D692" s="34" t="s">
        <v>584</v>
      </c>
      <c r="E692" s="70" t="s">
        <v>199</v>
      </c>
      <c r="G692" s="3"/>
    </row>
    <row r="693" spans="1:9" ht="28.05" customHeight="1" x14ac:dyDescent="0.25">
      <c r="A693" s="1"/>
      <c r="B693" s="34"/>
      <c r="C693" s="34"/>
      <c r="D693" s="34"/>
      <c r="E693" s="70"/>
      <c r="G693" s="3"/>
    </row>
    <row r="694" spans="1:9" ht="28.05" customHeight="1" x14ac:dyDescent="0.3">
      <c r="A694" s="6" t="s">
        <v>195</v>
      </c>
      <c r="B694" s="34"/>
      <c r="C694" s="70"/>
      <c r="D694" s="70"/>
      <c r="E694" s="12"/>
      <c r="G694" s="3"/>
    </row>
    <row r="695" spans="1:9" ht="28.05" customHeight="1" x14ac:dyDescent="0.25">
      <c r="A695" s="1" t="s">
        <v>465</v>
      </c>
      <c r="B695" s="34">
        <v>150</v>
      </c>
      <c r="C695" s="34">
        <f>B695*0.2</f>
        <v>30</v>
      </c>
      <c r="D695" s="34">
        <f>B695+C695</f>
        <v>180</v>
      </c>
      <c r="E695" s="70" t="s">
        <v>9</v>
      </c>
      <c r="G695" s="3"/>
    </row>
    <row r="696" spans="1:9" ht="28.05" customHeight="1" x14ac:dyDescent="0.25">
      <c r="A696" s="1" t="s">
        <v>196</v>
      </c>
      <c r="B696" s="34">
        <v>100</v>
      </c>
      <c r="C696" s="34">
        <f>B696*0.2</f>
        <v>20</v>
      </c>
      <c r="D696" s="34">
        <f>B696+C696</f>
        <v>120</v>
      </c>
      <c r="E696" s="70" t="s">
        <v>9</v>
      </c>
      <c r="G696" s="3"/>
    </row>
    <row r="698" spans="1:9" ht="15.6" x14ac:dyDescent="0.3">
      <c r="A698" s="27"/>
      <c r="D698" s="4"/>
      <c r="E698" s="4"/>
    </row>
    <row r="699" spans="1:9" ht="15.6" x14ac:dyDescent="0.3">
      <c r="A699" s="27"/>
      <c r="D699" s="4"/>
      <c r="E699" s="4"/>
    </row>
    <row r="700" spans="1:9" ht="31.2" x14ac:dyDescent="0.3">
      <c r="A700" s="23" t="s">
        <v>197</v>
      </c>
      <c r="B700" s="7" t="s">
        <v>0</v>
      </c>
      <c r="C700" s="7" t="s">
        <v>1</v>
      </c>
      <c r="D700" s="7" t="s">
        <v>2</v>
      </c>
      <c r="E700" s="8" t="s">
        <v>262</v>
      </c>
    </row>
    <row r="701" spans="1:9" ht="28.05" customHeight="1" x14ac:dyDescent="0.4">
      <c r="A701" s="30" t="s">
        <v>640</v>
      </c>
      <c r="B701" s="10">
        <v>1500</v>
      </c>
      <c r="C701" s="10">
        <v>0</v>
      </c>
      <c r="D701" s="10">
        <v>1500</v>
      </c>
      <c r="E701" s="12" t="s">
        <v>4</v>
      </c>
      <c r="G701" s="3"/>
    </row>
    <row r="702" spans="1:9" ht="28.05" customHeight="1" x14ac:dyDescent="0.4">
      <c r="A702" s="66" t="s">
        <v>641</v>
      </c>
      <c r="B702" s="34">
        <v>3.4166666666666665</v>
      </c>
      <c r="C702" s="34">
        <v>0</v>
      </c>
      <c r="D702" s="10">
        <f>B702+C702</f>
        <v>3.4166666666666665</v>
      </c>
      <c r="E702" s="12" t="s">
        <v>4</v>
      </c>
      <c r="G702" s="3"/>
      <c r="H702" s="3"/>
      <c r="I702" s="3"/>
    </row>
    <row r="703" spans="1:9" ht="28.05" customHeight="1" x14ac:dyDescent="0.4">
      <c r="A703" s="66" t="s">
        <v>642</v>
      </c>
      <c r="B703" s="34">
        <v>2.5416666666666665</v>
      </c>
      <c r="C703" s="34">
        <v>0</v>
      </c>
      <c r="D703" s="10">
        <f t="shared" ref="D703:D705" si="81">B703+C703</f>
        <v>2.5416666666666665</v>
      </c>
      <c r="E703" s="12" t="s">
        <v>4</v>
      </c>
      <c r="G703" s="3"/>
      <c r="H703" s="3"/>
      <c r="I703" s="3"/>
    </row>
    <row r="704" spans="1:9" ht="28.05" customHeight="1" x14ac:dyDescent="0.4">
      <c r="A704" s="66" t="s">
        <v>643</v>
      </c>
      <c r="B704" s="34">
        <v>4.833333333333333</v>
      </c>
      <c r="C704" s="34">
        <v>0</v>
      </c>
      <c r="D704" s="10">
        <f t="shared" si="81"/>
        <v>4.833333333333333</v>
      </c>
      <c r="E704" s="12" t="s">
        <v>4</v>
      </c>
      <c r="G704" s="3"/>
      <c r="H704" s="3"/>
      <c r="I704" s="3"/>
    </row>
    <row r="705" spans="1:7" ht="28.05" customHeight="1" x14ac:dyDescent="0.4">
      <c r="A705" s="66" t="s">
        <v>644</v>
      </c>
      <c r="B705" s="34">
        <v>0</v>
      </c>
      <c r="C705" s="34">
        <v>0</v>
      </c>
      <c r="D705" s="10">
        <f t="shared" si="81"/>
        <v>0</v>
      </c>
      <c r="E705" s="12" t="s">
        <v>4</v>
      </c>
      <c r="G705" s="3"/>
    </row>
    <row r="706" spans="1:7" ht="28.05" customHeight="1" x14ac:dyDescent="0.25">
      <c r="A706" s="16"/>
      <c r="D706" s="4"/>
      <c r="E706" s="4"/>
    </row>
    <row r="707" spans="1:7" ht="31.2" x14ac:dyDescent="0.3">
      <c r="A707" s="23" t="s">
        <v>558</v>
      </c>
      <c r="B707" s="7" t="s">
        <v>0</v>
      </c>
      <c r="C707" s="7" t="s">
        <v>1</v>
      </c>
      <c r="D707" s="7" t="s">
        <v>2</v>
      </c>
      <c r="E707" s="8" t="s">
        <v>262</v>
      </c>
    </row>
    <row r="708" spans="1:7" ht="28.05" customHeight="1" x14ac:dyDescent="0.4">
      <c r="A708" s="1" t="s">
        <v>640</v>
      </c>
      <c r="B708" s="34">
        <v>1500</v>
      </c>
      <c r="C708" s="34">
        <v>0</v>
      </c>
      <c r="D708" s="10">
        <v>1500</v>
      </c>
      <c r="E708" s="70" t="s">
        <v>4</v>
      </c>
      <c r="G708" s="3"/>
    </row>
    <row r="709" spans="1:7" ht="28.05" customHeight="1" x14ac:dyDescent="0.25">
      <c r="B709" s="40"/>
      <c r="C709" s="40"/>
      <c r="D709" s="16"/>
      <c r="E709" s="72"/>
      <c r="G709" s="3"/>
    </row>
    <row r="710" spans="1:7" ht="28.05" customHeight="1" x14ac:dyDescent="0.25">
      <c r="B710" s="40"/>
      <c r="C710" s="40"/>
      <c r="D710" s="16"/>
      <c r="E710" s="72"/>
      <c r="G710" s="3"/>
    </row>
    <row r="711" spans="1:7" ht="28.05" customHeight="1" x14ac:dyDescent="0.25">
      <c r="A711" s="16"/>
      <c r="D711" s="4"/>
      <c r="E711" s="4"/>
    </row>
    <row r="712" spans="1:7" ht="31.2" x14ac:dyDescent="0.3">
      <c r="A712" s="23" t="s">
        <v>559</v>
      </c>
      <c r="B712" s="7" t="s">
        <v>0</v>
      </c>
      <c r="C712" s="7" t="s">
        <v>1</v>
      </c>
      <c r="D712" s="7" t="s">
        <v>2</v>
      </c>
      <c r="E712" s="8" t="s">
        <v>262</v>
      </c>
    </row>
    <row r="713" spans="1:7" ht="28.05" customHeight="1" x14ac:dyDescent="0.4">
      <c r="A713" s="1" t="s">
        <v>645</v>
      </c>
      <c r="B713" s="34">
        <v>5</v>
      </c>
      <c r="C713" s="34">
        <v>0</v>
      </c>
      <c r="D713" s="10">
        <f t="shared" ref="D713:D715" si="82">B713+C713</f>
        <v>5</v>
      </c>
      <c r="E713" s="70" t="s">
        <v>4</v>
      </c>
      <c r="G713" s="3"/>
    </row>
    <row r="714" spans="1:7" ht="28.05" customHeight="1" x14ac:dyDescent="0.4">
      <c r="A714" s="1" t="s">
        <v>646</v>
      </c>
      <c r="B714" s="34">
        <v>32</v>
      </c>
      <c r="C714" s="34">
        <v>0</v>
      </c>
      <c r="D714" s="10">
        <v>32</v>
      </c>
      <c r="E714" s="70" t="s">
        <v>4</v>
      </c>
      <c r="G714" s="3"/>
    </row>
    <row r="715" spans="1:7" ht="28.05" customHeight="1" x14ac:dyDescent="0.4">
      <c r="A715" s="1" t="s">
        <v>640</v>
      </c>
      <c r="B715" s="34">
        <v>1500</v>
      </c>
      <c r="C715" s="34">
        <v>0</v>
      </c>
      <c r="D715" s="10">
        <f t="shared" si="82"/>
        <v>1500</v>
      </c>
      <c r="E715" s="70" t="s">
        <v>4</v>
      </c>
      <c r="G715" s="3"/>
    </row>
    <row r="716" spans="1:7" ht="28.05" customHeight="1" x14ac:dyDescent="0.25">
      <c r="A716" s="16"/>
      <c r="D716" s="4"/>
      <c r="E716" s="4"/>
    </row>
    <row r="717" spans="1:7" ht="28.05" customHeight="1" x14ac:dyDescent="0.25">
      <c r="A717" s="16"/>
      <c r="D717" s="4"/>
      <c r="E717" s="4"/>
    </row>
    <row r="718" spans="1:7" ht="31.2" x14ac:dyDescent="0.3">
      <c r="A718" s="23" t="s">
        <v>560</v>
      </c>
      <c r="B718" s="7" t="s">
        <v>0</v>
      </c>
      <c r="C718" s="7" t="s">
        <v>1</v>
      </c>
      <c r="D718" s="7" t="s">
        <v>2</v>
      </c>
      <c r="E718" s="8" t="s">
        <v>262</v>
      </c>
    </row>
    <row r="719" spans="1:7" ht="28.05" customHeight="1" x14ac:dyDescent="0.4">
      <c r="A719" s="1" t="s">
        <v>647</v>
      </c>
      <c r="B719" s="34">
        <v>570</v>
      </c>
      <c r="C719" s="34">
        <v>0</v>
      </c>
      <c r="D719" s="10">
        <f>B719+C719</f>
        <v>570</v>
      </c>
      <c r="E719" s="70" t="s">
        <v>4</v>
      </c>
      <c r="G719" s="3"/>
    </row>
    <row r="720" spans="1:7" ht="28.05" customHeight="1" x14ac:dyDescent="0.4">
      <c r="A720" s="1" t="s">
        <v>648</v>
      </c>
      <c r="B720" s="34">
        <v>390</v>
      </c>
      <c r="C720" s="34">
        <v>0</v>
      </c>
      <c r="D720" s="10">
        <f>B720+C720</f>
        <v>390</v>
      </c>
      <c r="E720" s="70" t="s">
        <v>4</v>
      </c>
      <c r="G720" s="3"/>
    </row>
    <row r="721" spans="1:7" ht="28.05" customHeight="1" x14ac:dyDescent="0.4">
      <c r="A721" s="1" t="s">
        <v>649</v>
      </c>
      <c r="B721" s="34">
        <v>53.75</v>
      </c>
      <c r="C721" s="10">
        <v>0</v>
      </c>
      <c r="D721" s="10">
        <f t="shared" ref="D721:D722" si="83">B721+C721</f>
        <v>53.75</v>
      </c>
      <c r="E721" s="70" t="s">
        <v>4</v>
      </c>
      <c r="G721" s="3"/>
    </row>
    <row r="722" spans="1:7" ht="28.05" customHeight="1" x14ac:dyDescent="0.4">
      <c r="A722" s="1" t="s">
        <v>650</v>
      </c>
      <c r="B722" s="34">
        <v>46.83</v>
      </c>
      <c r="C722" s="10">
        <v>0</v>
      </c>
      <c r="D722" s="10">
        <f t="shared" si="83"/>
        <v>46.83</v>
      </c>
      <c r="E722" s="70" t="s">
        <v>4</v>
      </c>
      <c r="G722" s="3"/>
    </row>
    <row r="724" spans="1:7" ht="28.05" customHeight="1" x14ac:dyDescent="0.25">
      <c r="A724" s="16"/>
      <c r="B724" s="16"/>
      <c r="C724" s="16"/>
      <c r="D724" s="72"/>
      <c r="E724" s="4"/>
    </row>
    <row r="725" spans="1:7" ht="28.05" customHeight="1" x14ac:dyDescent="0.3">
      <c r="A725" s="23" t="s">
        <v>198</v>
      </c>
      <c r="B725" s="7" t="s">
        <v>0</v>
      </c>
      <c r="C725" s="7" t="s">
        <v>1</v>
      </c>
      <c r="D725" s="7" t="s">
        <v>2</v>
      </c>
      <c r="E725" s="8" t="s">
        <v>262</v>
      </c>
    </row>
    <row r="726" spans="1:7" ht="28.05" customHeight="1" x14ac:dyDescent="0.4">
      <c r="A726" s="1" t="s">
        <v>651</v>
      </c>
      <c r="B726" s="10">
        <v>430</v>
      </c>
      <c r="C726" s="10">
        <v>0</v>
      </c>
      <c r="D726" s="10">
        <f t="shared" ref="D726:D728" si="84">B726+C726</f>
        <v>430</v>
      </c>
      <c r="E726" s="70" t="s">
        <v>4</v>
      </c>
      <c r="G726" s="3"/>
    </row>
    <row r="727" spans="1:7" ht="28.05" customHeight="1" x14ac:dyDescent="0.4">
      <c r="A727" s="1" t="s">
        <v>652</v>
      </c>
      <c r="B727" s="10">
        <v>280</v>
      </c>
      <c r="C727" s="10">
        <v>0</v>
      </c>
      <c r="D727" s="10">
        <f t="shared" si="84"/>
        <v>280</v>
      </c>
      <c r="E727" s="70" t="s">
        <v>4</v>
      </c>
      <c r="G727" s="3"/>
    </row>
    <row r="728" spans="1:7" ht="28.05" customHeight="1" x14ac:dyDescent="0.4">
      <c r="A728" s="1" t="s">
        <v>653</v>
      </c>
      <c r="B728" s="10">
        <v>150</v>
      </c>
      <c r="C728" s="10">
        <v>0</v>
      </c>
      <c r="D728" s="10">
        <f t="shared" si="84"/>
        <v>150</v>
      </c>
      <c r="E728" s="70" t="s">
        <v>4</v>
      </c>
      <c r="G728" s="3"/>
    </row>
    <row r="729" spans="1:7" ht="28.05" customHeight="1" x14ac:dyDescent="0.4">
      <c r="A729" s="1" t="s">
        <v>654</v>
      </c>
      <c r="B729" s="34">
        <v>22.92</v>
      </c>
      <c r="C729" s="34">
        <v>0</v>
      </c>
      <c r="D729" s="34">
        <f>B729+C729</f>
        <v>22.92</v>
      </c>
      <c r="E729" s="70" t="s">
        <v>4</v>
      </c>
      <c r="G729" s="3"/>
    </row>
    <row r="730" spans="1:7" ht="28.05" customHeight="1" x14ac:dyDescent="0.25">
      <c r="A730" s="16"/>
      <c r="B730" s="3"/>
      <c r="C730" s="3"/>
      <c r="E730" s="4"/>
    </row>
    <row r="731" spans="1:7" ht="31.2" x14ac:dyDescent="0.3">
      <c r="A731" s="23" t="s">
        <v>561</v>
      </c>
      <c r="B731" s="7" t="s">
        <v>0</v>
      </c>
      <c r="C731" s="7" t="s">
        <v>1</v>
      </c>
      <c r="D731" s="7" t="s">
        <v>2</v>
      </c>
      <c r="E731" s="8" t="s">
        <v>262</v>
      </c>
    </row>
    <row r="732" spans="1:7" ht="28.05" customHeight="1" x14ac:dyDescent="0.4">
      <c r="A732" s="30" t="s">
        <v>655</v>
      </c>
      <c r="B732" s="10">
        <v>275</v>
      </c>
      <c r="C732" s="10">
        <v>0</v>
      </c>
      <c r="D732" s="10">
        <v>275</v>
      </c>
      <c r="E732" s="12" t="s">
        <v>4</v>
      </c>
      <c r="G732" s="3"/>
    </row>
    <row r="733" spans="1:7" ht="28.05" customHeight="1" x14ac:dyDescent="0.4">
      <c r="A733" s="1" t="s">
        <v>656</v>
      </c>
      <c r="B733" s="10">
        <v>30.58</v>
      </c>
      <c r="C733" s="10">
        <v>0</v>
      </c>
      <c r="D733" s="10">
        <f t="shared" ref="D733:D735" si="85">B733+C733</f>
        <v>30.58</v>
      </c>
      <c r="E733" s="70" t="s">
        <v>4</v>
      </c>
      <c r="G733" s="3"/>
    </row>
    <row r="734" spans="1:7" ht="28.05" customHeight="1" x14ac:dyDescent="0.4">
      <c r="A734" s="1" t="s">
        <v>657</v>
      </c>
      <c r="B734" s="10">
        <v>23.79</v>
      </c>
      <c r="C734" s="10">
        <v>0</v>
      </c>
      <c r="D734" s="10">
        <f t="shared" si="85"/>
        <v>23.79</v>
      </c>
      <c r="E734" s="70" t="s">
        <v>4</v>
      </c>
      <c r="G734" s="3"/>
    </row>
    <row r="735" spans="1:7" ht="28.05" customHeight="1" x14ac:dyDescent="0.4">
      <c r="A735" s="1" t="s">
        <v>658</v>
      </c>
      <c r="B735" s="10">
        <v>25</v>
      </c>
      <c r="C735" s="10">
        <v>0</v>
      </c>
      <c r="D735" s="10">
        <f t="shared" si="85"/>
        <v>25</v>
      </c>
      <c r="E735" s="70" t="s">
        <v>4</v>
      </c>
      <c r="G735" s="3"/>
    </row>
    <row r="736" spans="1:7" ht="28.05" customHeight="1" x14ac:dyDescent="0.25">
      <c r="A736" s="16"/>
      <c r="B736" s="16"/>
      <c r="C736" s="16"/>
      <c r="D736" s="28"/>
      <c r="E736" s="4"/>
    </row>
    <row r="737" spans="1:7" ht="31.2" x14ac:dyDescent="0.3">
      <c r="A737" s="23" t="s">
        <v>200</v>
      </c>
      <c r="B737" s="7" t="s">
        <v>0</v>
      </c>
      <c r="C737" s="7" t="s">
        <v>1</v>
      </c>
      <c r="D737" s="7" t="s">
        <v>2</v>
      </c>
      <c r="E737" s="8" t="s">
        <v>262</v>
      </c>
    </row>
    <row r="738" spans="1:7" ht="28.05" customHeight="1" x14ac:dyDescent="0.4">
      <c r="A738" s="1" t="s">
        <v>659</v>
      </c>
      <c r="B738" s="10">
        <v>54.17</v>
      </c>
      <c r="C738" s="10">
        <v>0</v>
      </c>
      <c r="D738" s="10">
        <f>B738+C738</f>
        <v>54.17</v>
      </c>
      <c r="E738" s="70" t="s">
        <v>4</v>
      </c>
      <c r="G738" s="3"/>
    </row>
    <row r="739" spans="1:7" ht="28.05" customHeight="1" x14ac:dyDescent="0.4">
      <c r="A739" s="1" t="s">
        <v>660</v>
      </c>
      <c r="B739" s="10">
        <v>45.83</v>
      </c>
      <c r="C739" s="10">
        <v>0</v>
      </c>
      <c r="D739" s="10">
        <f t="shared" ref="D739:D742" si="86">B739+C739</f>
        <v>45.83</v>
      </c>
      <c r="E739" s="70" t="s">
        <v>4</v>
      </c>
      <c r="G739" s="3"/>
    </row>
    <row r="740" spans="1:7" ht="28.05" customHeight="1" x14ac:dyDescent="0.4">
      <c r="A740" s="1" t="s">
        <v>661</v>
      </c>
      <c r="B740" s="10">
        <v>31.67</v>
      </c>
      <c r="C740" s="10">
        <v>0</v>
      </c>
      <c r="D740" s="10">
        <f t="shared" si="86"/>
        <v>31.67</v>
      </c>
      <c r="E740" s="70" t="s">
        <v>4</v>
      </c>
      <c r="G740" s="3"/>
    </row>
    <row r="741" spans="1:7" ht="28.05" customHeight="1" x14ac:dyDescent="0.4">
      <c r="A741" s="1" t="s">
        <v>662</v>
      </c>
      <c r="B741" s="10">
        <v>25</v>
      </c>
      <c r="C741" s="10">
        <v>0</v>
      </c>
      <c r="D741" s="10">
        <f t="shared" si="86"/>
        <v>25</v>
      </c>
      <c r="E741" s="70" t="s">
        <v>4</v>
      </c>
      <c r="G741" s="3"/>
    </row>
    <row r="742" spans="1:7" ht="28.05" customHeight="1" x14ac:dyDescent="0.4">
      <c r="A742" s="1" t="s">
        <v>658</v>
      </c>
      <c r="B742" s="10">
        <v>25</v>
      </c>
      <c r="C742" s="10">
        <v>0</v>
      </c>
      <c r="D742" s="10">
        <f t="shared" si="86"/>
        <v>25</v>
      </c>
      <c r="E742" s="70" t="s">
        <v>4</v>
      </c>
      <c r="G742" s="3"/>
    </row>
    <row r="743" spans="1:7" ht="28.05" customHeight="1" x14ac:dyDescent="0.25">
      <c r="A743" s="16"/>
      <c r="B743" s="16"/>
      <c r="C743" s="16"/>
      <c r="D743" s="72"/>
      <c r="E743" s="4"/>
    </row>
    <row r="744" spans="1:7" ht="31.2" x14ac:dyDescent="0.3">
      <c r="A744" s="23" t="s">
        <v>201</v>
      </c>
      <c r="B744" s="7" t="s">
        <v>0</v>
      </c>
      <c r="C744" s="7" t="s">
        <v>1</v>
      </c>
      <c r="D744" s="7" t="s">
        <v>2</v>
      </c>
      <c r="E744" s="8" t="s">
        <v>262</v>
      </c>
    </row>
    <row r="745" spans="1:7" ht="28.05" customHeight="1" x14ac:dyDescent="0.4">
      <c r="A745" s="1" t="s">
        <v>659</v>
      </c>
      <c r="B745" s="10">
        <v>26.67</v>
      </c>
      <c r="C745" s="10">
        <v>0</v>
      </c>
      <c r="D745" s="10">
        <f>B745+C745</f>
        <v>26.67</v>
      </c>
      <c r="E745" s="70" t="s">
        <v>4</v>
      </c>
      <c r="G745" s="3"/>
    </row>
    <row r="746" spans="1:7" ht="28.05" customHeight="1" x14ac:dyDescent="0.4">
      <c r="A746" s="1" t="s">
        <v>660</v>
      </c>
      <c r="B746" s="10">
        <v>19.170000000000002</v>
      </c>
      <c r="C746" s="10">
        <v>0</v>
      </c>
      <c r="D746" s="10">
        <f>B746+C746</f>
        <v>19.170000000000002</v>
      </c>
      <c r="E746" s="70" t="s">
        <v>4</v>
      </c>
      <c r="G746" s="3"/>
    </row>
    <row r="747" spans="1:7" ht="28.05" customHeight="1" x14ac:dyDescent="0.4">
      <c r="A747" s="1" t="s">
        <v>658</v>
      </c>
      <c r="B747" s="10">
        <v>23.33</v>
      </c>
      <c r="C747" s="10">
        <v>0</v>
      </c>
      <c r="D747" s="10">
        <f>B747+C747</f>
        <v>23.33</v>
      </c>
      <c r="E747" s="70" t="s">
        <v>4</v>
      </c>
      <c r="G747" s="3"/>
    </row>
    <row r="748" spans="1:7" ht="28.05" customHeight="1" x14ac:dyDescent="0.25">
      <c r="A748" s="15"/>
      <c r="B748" s="3"/>
      <c r="C748" s="3"/>
      <c r="E748" s="4"/>
    </row>
    <row r="749" spans="1:7" ht="31.2" x14ac:dyDescent="0.3">
      <c r="A749" s="23" t="s">
        <v>249</v>
      </c>
      <c r="B749" s="7" t="s">
        <v>0</v>
      </c>
      <c r="C749" s="7" t="s">
        <v>1</v>
      </c>
      <c r="D749" s="7" t="s">
        <v>2</v>
      </c>
      <c r="E749" s="8" t="s">
        <v>262</v>
      </c>
    </row>
    <row r="750" spans="1:7" ht="28.05" customHeight="1" x14ac:dyDescent="0.25">
      <c r="A750" s="1" t="s">
        <v>602</v>
      </c>
      <c r="B750" s="34">
        <v>20.62</v>
      </c>
      <c r="C750" s="34">
        <v>0</v>
      </c>
      <c r="D750" s="10">
        <f t="shared" ref="D750:D751" si="87">B750+C750</f>
        <v>20.62</v>
      </c>
      <c r="E750" s="70" t="s">
        <v>4</v>
      </c>
    </row>
    <row r="751" spans="1:7" ht="28.05" customHeight="1" x14ac:dyDescent="0.25">
      <c r="A751" s="1" t="s">
        <v>603</v>
      </c>
      <c r="B751" s="34">
        <v>14.89</v>
      </c>
      <c r="C751" s="34">
        <v>0</v>
      </c>
      <c r="D751" s="10">
        <f t="shared" si="87"/>
        <v>14.89</v>
      </c>
      <c r="E751" s="70" t="s">
        <v>4</v>
      </c>
    </row>
    <row r="752" spans="1:7" ht="28.05" customHeight="1" x14ac:dyDescent="0.25"/>
    <row r="753" spans="1:6" ht="28.05" customHeight="1" x14ac:dyDescent="0.25"/>
    <row r="754" spans="1:6" ht="28.05" customHeight="1" x14ac:dyDescent="0.25"/>
    <row r="755" spans="1:6" ht="28.05" customHeight="1" x14ac:dyDescent="0.25"/>
    <row r="756" spans="1:6" ht="28.05" customHeight="1" x14ac:dyDescent="0.25"/>
    <row r="757" spans="1:6" ht="28.05" customHeight="1" x14ac:dyDescent="0.25"/>
    <row r="758" spans="1:6" ht="28.05" customHeight="1" x14ac:dyDescent="0.25"/>
    <row r="759" spans="1:6" ht="28.05" customHeight="1" x14ac:dyDescent="0.25"/>
    <row r="760" spans="1:6" ht="28.05" customHeight="1" x14ac:dyDescent="0.25"/>
    <row r="761" spans="1:6" ht="28.05" customHeight="1" x14ac:dyDescent="0.25"/>
    <row r="762" spans="1:6" ht="28.05" customHeight="1" x14ac:dyDescent="0.25"/>
    <row r="763" spans="1:6" ht="28.05" customHeight="1" x14ac:dyDescent="0.25"/>
    <row r="764" spans="1:6" ht="46.8" customHeight="1" x14ac:dyDescent="0.3">
      <c r="A764" s="162" t="s">
        <v>668</v>
      </c>
      <c r="B764" s="162"/>
      <c r="C764" s="162"/>
      <c r="D764" s="162"/>
      <c r="E764" s="162"/>
      <c r="F764" s="162"/>
    </row>
    <row r="765" spans="1:6" ht="16.05" customHeight="1" x14ac:dyDescent="0.3">
      <c r="A765" s="74"/>
      <c r="B765" s="74"/>
      <c r="C765" s="74"/>
      <c r="D765" s="74"/>
      <c r="E765" s="74"/>
      <c r="F765" s="74"/>
    </row>
    <row r="766" spans="1:6" ht="28.05" customHeight="1" x14ac:dyDescent="0.3">
      <c r="A766" s="125" t="s">
        <v>598</v>
      </c>
      <c r="B766" s="125"/>
    </row>
    <row r="767" spans="1:6" ht="28.05" customHeight="1" x14ac:dyDescent="0.3">
      <c r="A767" s="2"/>
      <c r="B767" s="7" t="s">
        <v>2</v>
      </c>
    </row>
    <row r="768" spans="1:6" ht="28.05" customHeight="1" x14ac:dyDescent="0.3">
      <c r="A768" s="97"/>
      <c r="B768" s="7"/>
      <c r="D768" s="90"/>
    </row>
    <row r="769" spans="1:7" ht="28.05" customHeight="1" x14ac:dyDescent="0.3">
      <c r="A769" s="67" t="s">
        <v>379</v>
      </c>
      <c r="B769" s="11">
        <v>3</v>
      </c>
      <c r="G769" s="3"/>
    </row>
    <row r="770" spans="1:7" ht="28.05" customHeight="1" x14ac:dyDescent="0.25">
      <c r="B770" s="3"/>
    </row>
    <row r="771" spans="1:7" ht="28.05" customHeight="1" x14ac:dyDescent="0.3">
      <c r="A771" s="67" t="s">
        <v>380</v>
      </c>
      <c r="B771" s="11"/>
    </row>
    <row r="772" spans="1:7" ht="28.05" customHeight="1" x14ac:dyDescent="0.25">
      <c r="A772" s="97" t="s">
        <v>381</v>
      </c>
      <c r="B772" s="11">
        <v>3.7</v>
      </c>
      <c r="G772" s="3"/>
    </row>
    <row r="773" spans="1:7" ht="28.05" customHeight="1" x14ac:dyDescent="0.25">
      <c r="A773" s="97" t="s">
        <v>604</v>
      </c>
      <c r="B773" s="11">
        <v>4.3340000000000005</v>
      </c>
      <c r="G773" s="3"/>
    </row>
    <row r="774" spans="1:7" ht="28.05" customHeight="1" x14ac:dyDescent="0.25">
      <c r="A774" s="97" t="s">
        <v>382</v>
      </c>
      <c r="B774" s="11">
        <v>6.2</v>
      </c>
      <c r="G774" s="3"/>
    </row>
    <row r="775" spans="1:7" ht="28.05" customHeight="1" x14ac:dyDescent="0.25">
      <c r="A775" s="97" t="s">
        <v>383</v>
      </c>
      <c r="B775" s="11">
        <v>6.2</v>
      </c>
      <c r="G775" s="3"/>
    </row>
    <row r="776" spans="1:7" ht="28.05" customHeight="1" x14ac:dyDescent="0.25">
      <c r="B776" s="3"/>
    </row>
    <row r="777" spans="1:7" ht="28.05" customHeight="1" x14ac:dyDescent="0.3">
      <c r="A777" s="67" t="s">
        <v>384</v>
      </c>
      <c r="B777" s="11"/>
    </row>
    <row r="778" spans="1:7" ht="28.05" customHeight="1" x14ac:dyDescent="0.25">
      <c r="A778" s="97" t="s">
        <v>385</v>
      </c>
      <c r="B778" s="11">
        <v>5.61</v>
      </c>
      <c r="G778" s="3"/>
    </row>
    <row r="779" spans="1:7" ht="28.05" customHeight="1" x14ac:dyDescent="0.25">
      <c r="A779" s="97" t="s">
        <v>386</v>
      </c>
      <c r="B779" s="11">
        <v>4.8400000000000007</v>
      </c>
      <c r="G779" s="3"/>
    </row>
    <row r="780" spans="1:7" ht="28.05" customHeight="1" x14ac:dyDescent="0.25">
      <c r="B780" s="3"/>
    </row>
    <row r="781" spans="1:7" ht="28.05" customHeight="1" x14ac:dyDescent="0.3">
      <c r="A781" s="67" t="s">
        <v>389</v>
      </c>
      <c r="B781" s="11"/>
    </row>
    <row r="782" spans="1:7" ht="28.05" customHeight="1" x14ac:dyDescent="0.25">
      <c r="A782" s="97" t="s">
        <v>390</v>
      </c>
      <c r="B782" s="11">
        <v>2.6950000000000003</v>
      </c>
      <c r="G782" s="3"/>
    </row>
    <row r="783" spans="1:7" ht="28.05" customHeight="1" x14ac:dyDescent="0.25">
      <c r="A783" s="97" t="s">
        <v>435</v>
      </c>
      <c r="B783" s="11">
        <v>2.7</v>
      </c>
      <c r="G783" s="3"/>
    </row>
    <row r="784" spans="1:7" ht="28.05" customHeight="1" x14ac:dyDescent="0.25">
      <c r="A784" s="97" t="s">
        <v>391</v>
      </c>
      <c r="B784" s="11">
        <v>4.7</v>
      </c>
      <c r="G784" s="3"/>
    </row>
    <row r="785" spans="1:7" ht="28.05" customHeight="1" x14ac:dyDescent="0.25">
      <c r="A785" s="97" t="s">
        <v>392</v>
      </c>
      <c r="B785" s="11">
        <v>4.2</v>
      </c>
      <c r="G785" s="3"/>
    </row>
    <row r="786" spans="1:7" ht="28.05" customHeight="1" x14ac:dyDescent="0.25">
      <c r="A786" s="97" t="s">
        <v>393</v>
      </c>
      <c r="B786" s="11">
        <v>1.8</v>
      </c>
      <c r="G786" s="3"/>
    </row>
    <row r="787" spans="1:7" ht="28.05" customHeight="1" x14ac:dyDescent="0.25">
      <c r="A787" s="97" t="s">
        <v>394</v>
      </c>
      <c r="B787" s="11">
        <v>1.8</v>
      </c>
      <c r="G787" s="3"/>
    </row>
    <row r="788" spans="1:7" ht="28.05" customHeight="1" x14ac:dyDescent="0.25">
      <c r="A788" s="97" t="s">
        <v>395</v>
      </c>
      <c r="B788" s="11">
        <v>20</v>
      </c>
      <c r="G788" s="3"/>
    </row>
    <row r="789" spans="1:7" ht="28.05" customHeight="1" x14ac:dyDescent="0.25">
      <c r="B789" s="3"/>
    </row>
    <row r="790" spans="1:7" ht="28.05" customHeight="1" x14ac:dyDescent="0.3">
      <c r="A790" s="67" t="s">
        <v>396</v>
      </c>
      <c r="B790" s="11"/>
    </row>
    <row r="791" spans="1:7" ht="28.05" customHeight="1" x14ac:dyDescent="0.25">
      <c r="A791" s="97" t="s">
        <v>397</v>
      </c>
      <c r="B791" s="11">
        <v>1.4</v>
      </c>
      <c r="G791" s="3"/>
    </row>
    <row r="792" spans="1:7" ht="28.05" customHeight="1" x14ac:dyDescent="0.25">
      <c r="B792" s="3"/>
    </row>
    <row r="793" spans="1:7" ht="28.05" customHeight="1" x14ac:dyDescent="0.3">
      <c r="A793" s="67" t="s">
        <v>398</v>
      </c>
      <c r="B793" s="11"/>
    </row>
    <row r="794" spans="1:7" ht="28.05" customHeight="1" x14ac:dyDescent="0.25">
      <c r="A794" s="97" t="s">
        <v>399</v>
      </c>
      <c r="B794" s="11">
        <v>21.725000000000001</v>
      </c>
      <c r="G794" s="3"/>
    </row>
    <row r="795" spans="1:7" ht="28.05" customHeight="1" x14ac:dyDescent="0.25">
      <c r="A795" s="97" t="s">
        <v>436</v>
      </c>
      <c r="B795" s="11">
        <v>31.625000000000004</v>
      </c>
      <c r="G795" s="3"/>
    </row>
    <row r="796" spans="1:7" ht="28.05" customHeight="1" x14ac:dyDescent="0.25">
      <c r="A796" s="97" t="s">
        <v>385</v>
      </c>
      <c r="B796" s="11">
        <v>7</v>
      </c>
      <c r="G796" s="3"/>
    </row>
    <row r="797" spans="1:7" ht="28.05" customHeight="1" x14ac:dyDescent="0.25">
      <c r="A797" s="97" t="s">
        <v>400</v>
      </c>
      <c r="B797" s="11">
        <v>3.5</v>
      </c>
      <c r="G797" s="3"/>
    </row>
    <row r="798" spans="1:7" ht="28.05" customHeight="1" x14ac:dyDescent="0.25">
      <c r="A798" s="97" t="s">
        <v>388</v>
      </c>
      <c r="B798" s="11">
        <v>3.5</v>
      </c>
      <c r="G798" s="3"/>
    </row>
    <row r="799" spans="1:7" ht="28.05" customHeight="1" x14ac:dyDescent="0.25">
      <c r="B799" s="3"/>
    </row>
    <row r="800" spans="1:7" ht="28.05" customHeight="1" x14ac:dyDescent="0.3">
      <c r="A800" s="67" t="s">
        <v>402</v>
      </c>
      <c r="B800" s="11"/>
    </row>
    <row r="801" spans="1:7" ht="28.05" customHeight="1" x14ac:dyDescent="0.25">
      <c r="A801" s="97" t="s">
        <v>403</v>
      </c>
      <c r="B801" s="11">
        <v>19.25</v>
      </c>
      <c r="G801" s="3"/>
    </row>
    <row r="802" spans="1:7" ht="28.05" customHeight="1" x14ac:dyDescent="0.25">
      <c r="B802" s="3"/>
    </row>
    <row r="803" spans="1:7" ht="28.05" customHeight="1" x14ac:dyDescent="0.3">
      <c r="A803" s="67" t="s">
        <v>404</v>
      </c>
      <c r="B803" s="11"/>
    </row>
    <row r="804" spans="1:7" ht="28.05" customHeight="1" x14ac:dyDescent="0.25">
      <c r="A804" s="97" t="s">
        <v>385</v>
      </c>
      <c r="B804" s="11">
        <v>7</v>
      </c>
      <c r="G804" s="3"/>
    </row>
    <row r="805" spans="1:7" ht="28.05" customHeight="1" x14ac:dyDescent="0.25">
      <c r="A805" s="97" t="s">
        <v>405</v>
      </c>
      <c r="B805" s="11">
        <v>6.5</v>
      </c>
      <c r="G805" s="3"/>
    </row>
    <row r="806" spans="1:7" ht="28.05" customHeight="1" x14ac:dyDescent="0.25">
      <c r="A806" s="97" t="s">
        <v>433</v>
      </c>
      <c r="B806" s="11">
        <v>5.9</v>
      </c>
      <c r="G806" s="3"/>
    </row>
    <row r="807" spans="1:7" ht="28.05" customHeight="1" x14ac:dyDescent="0.25">
      <c r="A807" s="97" t="s">
        <v>699</v>
      </c>
      <c r="B807" s="11">
        <v>4.2</v>
      </c>
      <c r="G807" s="3"/>
    </row>
    <row r="808" spans="1:7" ht="28.05" customHeight="1" x14ac:dyDescent="0.25">
      <c r="A808" s="97" t="s">
        <v>406</v>
      </c>
      <c r="B808" s="11">
        <v>2</v>
      </c>
      <c r="G808" s="3"/>
    </row>
    <row r="809" spans="1:7" ht="28.05" customHeight="1" x14ac:dyDescent="0.25">
      <c r="A809" s="97" t="s">
        <v>407</v>
      </c>
      <c r="B809" s="11"/>
    </row>
    <row r="810" spans="1:7" ht="28.05" customHeight="1" x14ac:dyDescent="0.25">
      <c r="A810" s="97" t="s">
        <v>408</v>
      </c>
      <c r="B810" s="11">
        <v>2.5</v>
      </c>
    </row>
    <row r="811" spans="1:7" ht="28.05" customHeight="1" x14ac:dyDescent="0.25">
      <c r="A811" s="97" t="s">
        <v>409</v>
      </c>
      <c r="B811" s="11">
        <v>61</v>
      </c>
    </row>
    <row r="812" spans="1:7" ht="28.05" customHeight="1" x14ac:dyDescent="0.25">
      <c r="A812" s="97" t="s">
        <v>410</v>
      </c>
      <c r="B812" s="11">
        <v>4.8</v>
      </c>
    </row>
    <row r="813" spans="1:7" ht="28.05" customHeight="1" x14ac:dyDescent="0.25">
      <c r="A813" s="97" t="s">
        <v>411</v>
      </c>
      <c r="B813" s="11">
        <v>180</v>
      </c>
    </row>
    <row r="814" spans="1:7" ht="28.05" customHeight="1" x14ac:dyDescent="0.25">
      <c r="B814" s="3"/>
    </row>
    <row r="815" spans="1:7" ht="28.05" customHeight="1" x14ac:dyDescent="0.3">
      <c r="A815" s="67" t="s">
        <v>413</v>
      </c>
      <c r="B815" s="11"/>
    </row>
    <row r="816" spans="1:7" ht="28.05" customHeight="1" x14ac:dyDescent="0.25">
      <c r="A816" s="97" t="s">
        <v>414</v>
      </c>
      <c r="B816" s="11">
        <v>180</v>
      </c>
    </row>
    <row r="817" spans="1:4" ht="28.05" customHeight="1" x14ac:dyDescent="0.25">
      <c r="A817" s="97" t="s">
        <v>605</v>
      </c>
      <c r="B817" s="11">
        <v>299</v>
      </c>
    </row>
    <row r="818" spans="1:4" ht="28.05" customHeight="1" x14ac:dyDescent="0.25">
      <c r="A818" s="97" t="s">
        <v>606</v>
      </c>
      <c r="B818" s="11">
        <v>299</v>
      </c>
    </row>
    <row r="819" spans="1:4" ht="28.05" customHeight="1" x14ac:dyDescent="0.25">
      <c r="A819" s="97" t="s">
        <v>607</v>
      </c>
      <c r="B819" s="11">
        <v>299</v>
      </c>
    </row>
    <row r="820" spans="1:4" ht="28.05" customHeight="1" x14ac:dyDescent="0.25">
      <c r="A820" s="97" t="s">
        <v>608</v>
      </c>
      <c r="B820" s="11">
        <v>299</v>
      </c>
    </row>
    <row r="821" spans="1:4" ht="28.05" customHeight="1" x14ac:dyDescent="0.25">
      <c r="A821" s="97" t="s">
        <v>609</v>
      </c>
      <c r="B821" s="11">
        <v>90</v>
      </c>
    </row>
    <row r="822" spans="1:4" ht="28.05" customHeight="1" x14ac:dyDescent="0.25">
      <c r="A822" s="97" t="s">
        <v>610</v>
      </c>
      <c r="B822" s="11">
        <v>90</v>
      </c>
    </row>
    <row r="823" spans="1:4" ht="28.05" customHeight="1" x14ac:dyDescent="0.25">
      <c r="B823" s="3"/>
    </row>
    <row r="824" spans="1:4" ht="28.05" customHeight="1" x14ac:dyDescent="0.3">
      <c r="A824" s="67" t="s">
        <v>417</v>
      </c>
      <c r="B824" s="11"/>
    </row>
    <row r="825" spans="1:4" ht="28.05" customHeight="1" x14ac:dyDescent="0.25">
      <c r="A825" s="97" t="s">
        <v>418</v>
      </c>
      <c r="B825" s="11">
        <v>77</v>
      </c>
    </row>
    <row r="826" spans="1:4" ht="28.05" customHeight="1" x14ac:dyDescent="0.25">
      <c r="A826" s="97" t="s">
        <v>434</v>
      </c>
      <c r="B826" s="11">
        <v>24.200000000000003</v>
      </c>
    </row>
    <row r="827" spans="1:4" ht="28.05" customHeight="1" x14ac:dyDescent="0.25">
      <c r="A827" s="97" t="s">
        <v>419</v>
      </c>
      <c r="B827" s="11">
        <v>88</v>
      </c>
    </row>
    <row r="828" spans="1:4" ht="28.05" customHeight="1" x14ac:dyDescent="0.25">
      <c r="B828" s="3"/>
    </row>
    <row r="829" spans="1:4" ht="28.05" customHeight="1" x14ac:dyDescent="0.3">
      <c r="A829" s="67" t="s">
        <v>420</v>
      </c>
      <c r="B829" s="11"/>
    </row>
    <row r="830" spans="1:4" ht="28.05" customHeight="1" x14ac:dyDescent="0.25">
      <c r="A830" s="97" t="s">
        <v>421</v>
      </c>
      <c r="B830" s="11">
        <v>6.5</v>
      </c>
    </row>
    <row r="831" spans="1:4" ht="28.05" customHeight="1" x14ac:dyDescent="0.25">
      <c r="B831" s="3"/>
    </row>
    <row r="832" spans="1:4" ht="28.05" customHeight="1" x14ac:dyDescent="0.3">
      <c r="A832" s="67" t="s">
        <v>700</v>
      </c>
      <c r="B832" s="81"/>
      <c r="D832" s="86"/>
    </row>
    <row r="833" spans="1:2" ht="28.05" customHeight="1" x14ac:dyDescent="0.25">
      <c r="A833" s="97" t="s">
        <v>385</v>
      </c>
      <c r="B833" s="11">
        <v>8</v>
      </c>
    </row>
    <row r="834" spans="1:2" ht="28.05" customHeight="1" x14ac:dyDescent="0.25">
      <c r="A834" s="97" t="s">
        <v>388</v>
      </c>
      <c r="B834" s="11">
        <v>4.9000000000000004</v>
      </c>
    </row>
    <row r="835" spans="1:2" ht="28.05" customHeight="1" x14ac:dyDescent="0.25">
      <c r="A835" s="97" t="s">
        <v>401</v>
      </c>
      <c r="B835" s="11">
        <v>4.9000000000000004</v>
      </c>
    </row>
    <row r="836" spans="1:2" ht="28.05" customHeight="1" x14ac:dyDescent="0.25">
      <c r="B836" s="3"/>
    </row>
    <row r="837" spans="1:2" ht="28.05" customHeight="1" x14ac:dyDescent="0.3">
      <c r="A837" s="67" t="s">
        <v>422</v>
      </c>
      <c r="B837" s="11"/>
    </row>
    <row r="838" spans="1:2" ht="28.05" customHeight="1" x14ac:dyDescent="0.25">
      <c r="A838" s="97" t="s">
        <v>385</v>
      </c>
      <c r="B838" s="11">
        <v>4.8</v>
      </c>
    </row>
    <row r="839" spans="1:2" ht="28.05" customHeight="1" x14ac:dyDescent="0.25">
      <c r="A839" s="97" t="s">
        <v>388</v>
      </c>
      <c r="B839" s="11">
        <v>2.5</v>
      </c>
    </row>
    <row r="840" spans="1:2" ht="28.05" customHeight="1" x14ac:dyDescent="0.25">
      <c r="A840" s="97" t="s">
        <v>423</v>
      </c>
      <c r="B840" s="11">
        <v>8.9</v>
      </c>
    </row>
    <row r="841" spans="1:2" ht="28.05" customHeight="1" x14ac:dyDescent="0.25">
      <c r="A841" s="97" t="s">
        <v>701</v>
      </c>
      <c r="B841" s="11">
        <v>4.0999999999999996</v>
      </c>
    </row>
    <row r="842" spans="1:2" ht="28.05" customHeight="1" x14ac:dyDescent="0.25">
      <c r="A842" s="97" t="s">
        <v>424</v>
      </c>
      <c r="B842" s="11">
        <v>2.5499999999999998</v>
      </c>
    </row>
    <row r="843" spans="1:2" ht="28.05" customHeight="1" x14ac:dyDescent="0.25">
      <c r="A843" s="97" t="s">
        <v>702</v>
      </c>
      <c r="B843" s="11">
        <v>5</v>
      </c>
    </row>
    <row r="844" spans="1:2" ht="28.05" customHeight="1" x14ac:dyDescent="0.25">
      <c r="A844" s="97" t="s">
        <v>425</v>
      </c>
      <c r="B844" s="11">
        <v>28.12</v>
      </c>
    </row>
    <row r="845" spans="1:2" ht="28.05" customHeight="1" x14ac:dyDescent="0.25">
      <c r="A845" s="97" t="s">
        <v>426</v>
      </c>
      <c r="B845" s="11">
        <v>28.12</v>
      </c>
    </row>
    <row r="846" spans="1:2" ht="28.05" customHeight="1" x14ac:dyDescent="0.25">
      <c r="A846" s="97" t="s">
        <v>703</v>
      </c>
      <c r="B846" s="11">
        <v>28.12</v>
      </c>
    </row>
    <row r="847" spans="1:2" ht="28.05" customHeight="1" x14ac:dyDescent="0.25">
      <c r="A847" s="97" t="s">
        <v>427</v>
      </c>
      <c r="B847" s="11">
        <v>1.7</v>
      </c>
    </row>
    <row r="848" spans="1:2" ht="28.05" customHeight="1" x14ac:dyDescent="0.25">
      <c r="A848" s="97" t="s">
        <v>428</v>
      </c>
      <c r="B848" s="11">
        <v>6.7488000000000001</v>
      </c>
    </row>
    <row r="849" spans="1:4" ht="28.05" customHeight="1" x14ac:dyDescent="0.25">
      <c r="A849" s="97" t="s">
        <v>429</v>
      </c>
      <c r="B849" s="11">
        <v>6.7488000000000001</v>
      </c>
    </row>
    <row r="850" spans="1:4" ht="19.95" customHeight="1" x14ac:dyDescent="0.25">
      <c r="B850" s="3"/>
    </row>
    <row r="851" spans="1:4" ht="19.95" customHeight="1" x14ac:dyDescent="0.3">
      <c r="A851" s="162" t="s">
        <v>599</v>
      </c>
      <c r="B851" s="162"/>
    </row>
    <row r="852" spans="1:4" ht="19.95" customHeight="1" x14ac:dyDescent="0.3">
      <c r="A852" s="2"/>
      <c r="B852" s="3"/>
    </row>
    <row r="853" spans="1:4" ht="28.05" customHeight="1" x14ac:dyDescent="0.3">
      <c r="A853" s="97"/>
      <c r="B853" s="7"/>
      <c r="D853" s="90"/>
    </row>
    <row r="854" spans="1:4" ht="28.05" customHeight="1" x14ac:dyDescent="0.3">
      <c r="A854" s="67" t="s">
        <v>379</v>
      </c>
      <c r="B854" s="11">
        <v>2.75</v>
      </c>
    </row>
    <row r="855" spans="1:4" ht="28.05" customHeight="1" x14ac:dyDescent="0.25">
      <c r="B855" s="3"/>
    </row>
    <row r="856" spans="1:4" ht="28.05" customHeight="1" x14ac:dyDescent="0.3">
      <c r="A856" s="67" t="s">
        <v>380</v>
      </c>
      <c r="B856" s="7"/>
      <c r="D856" s="90"/>
    </row>
    <row r="857" spans="1:4" ht="28.05" customHeight="1" x14ac:dyDescent="0.25">
      <c r="A857" s="97" t="s">
        <v>381</v>
      </c>
      <c r="B857" s="11">
        <v>3.7</v>
      </c>
    </row>
    <row r="858" spans="1:4" ht="28.05" customHeight="1" x14ac:dyDescent="0.25">
      <c r="A858" s="97" t="s">
        <v>500</v>
      </c>
      <c r="B858" s="11">
        <v>6.2</v>
      </c>
    </row>
    <row r="859" spans="1:4" ht="28.05" customHeight="1" x14ac:dyDescent="0.25">
      <c r="A859" s="97" t="s">
        <v>437</v>
      </c>
      <c r="B859" s="11">
        <v>6.2</v>
      </c>
    </row>
    <row r="860" spans="1:4" ht="28.05" customHeight="1" x14ac:dyDescent="0.25">
      <c r="B860" s="3"/>
    </row>
    <row r="861" spans="1:4" ht="28.05" customHeight="1" x14ac:dyDescent="0.3">
      <c r="A861" s="67" t="s">
        <v>384</v>
      </c>
      <c r="B861" s="11"/>
    </row>
    <row r="862" spans="1:4" ht="28.05" customHeight="1" x14ac:dyDescent="0.25">
      <c r="A862" s="97" t="s">
        <v>385</v>
      </c>
      <c r="B862" s="11">
        <v>5.61</v>
      </c>
    </row>
    <row r="863" spans="1:4" ht="28.05" customHeight="1" x14ac:dyDescent="0.25">
      <c r="A863" s="97" t="s">
        <v>386</v>
      </c>
      <c r="B863" s="11">
        <v>4.8400000000000007</v>
      </c>
    </row>
    <row r="864" spans="1:4" ht="28.05" customHeight="1" x14ac:dyDescent="0.25">
      <c r="B864" s="3"/>
    </row>
    <row r="865" spans="1:2" ht="28.05" customHeight="1" x14ac:dyDescent="0.3">
      <c r="A865" s="67" t="s">
        <v>387</v>
      </c>
      <c r="B865" s="11"/>
    </row>
    <row r="866" spans="1:2" ht="28.05" customHeight="1" x14ac:dyDescent="0.25">
      <c r="A866" s="97" t="s">
        <v>385</v>
      </c>
      <c r="B866" s="11">
        <v>8.8000000000000007</v>
      </c>
    </row>
    <row r="867" spans="1:2" ht="28.05" customHeight="1" x14ac:dyDescent="0.25">
      <c r="A867" s="97" t="s">
        <v>438</v>
      </c>
      <c r="B867" s="11">
        <v>5.335</v>
      </c>
    </row>
    <row r="868" spans="1:2" ht="28.05" customHeight="1" x14ac:dyDescent="0.25">
      <c r="A868" s="97" t="s">
        <v>388</v>
      </c>
      <c r="B868" s="11">
        <v>5.2250000000000005</v>
      </c>
    </row>
    <row r="869" spans="1:2" ht="28.05" customHeight="1" x14ac:dyDescent="0.25">
      <c r="B869" s="3"/>
    </row>
    <row r="870" spans="1:2" ht="28.05" customHeight="1" x14ac:dyDescent="0.3">
      <c r="A870" s="67" t="s">
        <v>396</v>
      </c>
      <c r="B870" s="11"/>
    </row>
    <row r="871" spans="1:2" ht="28.05" customHeight="1" x14ac:dyDescent="0.25">
      <c r="A871" s="97" t="s">
        <v>397</v>
      </c>
      <c r="B871" s="11">
        <v>1</v>
      </c>
    </row>
    <row r="872" spans="1:2" ht="28.05" customHeight="1" x14ac:dyDescent="0.25">
      <c r="B872" s="3"/>
    </row>
    <row r="873" spans="1:2" ht="28.05" customHeight="1" x14ac:dyDescent="0.3">
      <c r="A873" s="67" t="s">
        <v>398</v>
      </c>
      <c r="B873" s="11"/>
    </row>
    <row r="874" spans="1:2" ht="28.05" customHeight="1" x14ac:dyDescent="0.25">
      <c r="A874" s="97" t="s">
        <v>439</v>
      </c>
      <c r="B874" s="11">
        <v>31.625000000000004</v>
      </c>
    </row>
    <row r="875" spans="1:2" ht="28.05" customHeight="1" x14ac:dyDescent="0.25">
      <c r="A875" s="97" t="s">
        <v>399</v>
      </c>
      <c r="B875" s="11">
        <v>21.725000000000001</v>
      </c>
    </row>
    <row r="876" spans="1:2" ht="28.05" customHeight="1" x14ac:dyDescent="0.25">
      <c r="A876" s="97" t="s">
        <v>385</v>
      </c>
      <c r="B876" s="11">
        <v>7</v>
      </c>
    </row>
    <row r="877" spans="1:2" ht="28.05" customHeight="1" x14ac:dyDescent="0.25">
      <c r="A877" s="97" t="s">
        <v>400</v>
      </c>
      <c r="B877" s="11">
        <v>3.5</v>
      </c>
    </row>
    <row r="878" spans="1:2" ht="28.05" customHeight="1" x14ac:dyDescent="0.25">
      <c r="A878" s="97" t="s">
        <v>388</v>
      </c>
      <c r="B878" s="11">
        <v>3.5</v>
      </c>
    </row>
    <row r="879" spans="1:2" ht="28.05" customHeight="1" x14ac:dyDescent="0.25">
      <c r="B879" s="3"/>
    </row>
    <row r="880" spans="1:2" ht="28.05" customHeight="1" x14ac:dyDescent="0.3">
      <c r="A880" s="67" t="s">
        <v>402</v>
      </c>
      <c r="B880" s="11"/>
    </row>
    <row r="881" spans="1:2" ht="28.05" customHeight="1" x14ac:dyDescent="0.25">
      <c r="A881" s="97" t="s">
        <v>403</v>
      </c>
      <c r="B881" s="11">
        <v>19.25</v>
      </c>
    </row>
    <row r="882" spans="1:2" ht="28.05" customHeight="1" x14ac:dyDescent="0.25">
      <c r="B882" s="3"/>
    </row>
    <row r="883" spans="1:2" ht="28.05" customHeight="1" x14ac:dyDescent="0.3">
      <c r="A883" s="67" t="s">
        <v>412</v>
      </c>
      <c r="B883" s="11"/>
    </row>
    <row r="884" spans="1:2" ht="28.05" customHeight="1" x14ac:dyDescent="0.25">
      <c r="A884" s="97" t="s">
        <v>385</v>
      </c>
      <c r="B884" s="11">
        <v>44</v>
      </c>
    </row>
    <row r="885" spans="1:2" ht="28.05" customHeight="1" x14ac:dyDescent="0.25">
      <c r="A885" s="97" t="s">
        <v>386</v>
      </c>
      <c r="B885" s="11">
        <v>25.85</v>
      </c>
    </row>
    <row r="886" spans="1:2" ht="28.05" customHeight="1" x14ac:dyDescent="0.25">
      <c r="B886" s="3"/>
    </row>
    <row r="887" spans="1:2" ht="28.05" customHeight="1" x14ac:dyDescent="0.3">
      <c r="A887" s="67" t="s">
        <v>413</v>
      </c>
      <c r="B887" s="11"/>
    </row>
    <row r="888" spans="1:2" ht="28.05" customHeight="1" x14ac:dyDescent="0.25">
      <c r="A888" s="97" t="s">
        <v>440</v>
      </c>
      <c r="B888" s="11">
        <v>77</v>
      </c>
    </row>
    <row r="889" spans="1:2" ht="28.05" customHeight="1" x14ac:dyDescent="0.25">
      <c r="A889" s="97" t="s">
        <v>441</v>
      </c>
      <c r="B889" s="11">
        <v>150</v>
      </c>
    </row>
    <row r="890" spans="1:2" ht="28.05" customHeight="1" x14ac:dyDescent="0.25">
      <c r="A890" s="97" t="s">
        <v>415</v>
      </c>
      <c r="B890" s="11">
        <v>120</v>
      </c>
    </row>
    <row r="891" spans="1:2" ht="28.05" customHeight="1" x14ac:dyDescent="0.25">
      <c r="A891" s="97" t="s">
        <v>416</v>
      </c>
      <c r="B891" s="11">
        <v>150</v>
      </c>
    </row>
    <row r="892" spans="1:2" ht="28.05" customHeight="1" x14ac:dyDescent="0.25">
      <c r="A892" s="97" t="s">
        <v>442</v>
      </c>
      <c r="B892" s="11">
        <v>87</v>
      </c>
    </row>
    <row r="893" spans="1:2" ht="28.05" customHeight="1" x14ac:dyDescent="0.25">
      <c r="A893" s="97" t="s">
        <v>443</v>
      </c>
      <c r="B893" s="11">
        <v>120</v>
      </c>
    </row>
    <row r="894" spans="1:2" ht="28.05" customHeight="1" x14ac:dyDescent="0.25">
      <c r="B894" s="3"/>
    </row>
    <row r="895" spans="1:2" ht="28.05" customHeight="1" x14ac:dyDescent="0.3">
      <c r="A895" s="67" t="s">
        <v>417</v>
      </c>
      <c r="B895" s="11"/>
    </row>
    <row r="896" spans="1:2" ht="28.05" customHeight="1" x14ac:dyDescent="0.25">
      <c r="A896" s="97" t="s">
        <v>418</v>
      </c>
      <c r="B896" s="11">
        <v>90</v>
      </c>
    </row>
    <row r="897" spans="1:2" ht="28.05" customHeight="1" x14ac:dyDescent="0.25">
      <c r="A897" s="97" t="s">
        <v>444</v>
      </c>
      <c r="B897" s="11">
        <v>24</v>
      </c>
    </row>
    <row r="898" spans="1:2" ht="28.05" customHeight="1" x14ac:dyDescent="0.25">
      <c r="A898" s="97" t="s">
        <v>419</v>
      </c>
      <c r="B898" s="11">
        <v>90</v>
      </c>
    </row>
    <row r="899" spans="1:2" ht="28.05" customHeight="1" x14ac:dyDescent="0.25">
      <c r="B899" s="3"/>
    </row>
    <row r="900" spans="1:2" ht="28.05" customHeight="1" x14ac:dyDescent="0.3">
      <c r="A900" s="67" t="s">
        <v>420</v>
      </c>
      <c r="B900" s="11"/>
    </row>
    <row r="901" spans="1:2" ht="28.05" customHeight="1" x14ac:dyDescent="0.25">
      <c r="A901" s="97" t="s">
        <v>446</v>
      </c>
      <c r="B901" s="11">
        <v>2.65</v>
      </c>
    </row>
    <row r="902" spans="1:2" ht="28.05" customHeight="1" x14ac:dyDescent="0.25">
      <c r="B902" s="3"/>
    </row>
    <row r="903" spans="1:2" ht="28.05" customHeight="1" x14ac:dyDescent="0.3">
      <c r="A903" s="67" t="s">
        <v>704</v>
      </c>
      <c r="B903" s="11"/>
    </row>
    <row r="904" spans="1:2" ht="28.05" customHeight="1" x14ac:dyDescent="0.25">
      <c r="A904" s="97" t="s">
        <v>385</v>
      </c>
      <c r="B904" s="11">
        <v>8</v>
      </c>
    </row>
    <row r="905" spans="1:2" ht="28.05" customHeight="1" x14ac:dyDescent="0.25">
      <c r="A905" s="97" t="s">
        <v>388</v>
      </c>
      <c r="B905" s="11">
        <v>4.9000000000000004</v>
      </c>
    </row>
    <row r="906" spans="1:2" ht="28.05" customHeight="1" x14ac:dyDescent="0.25">
      <c r="A906" s="97" t="s">
        <v>401</v>
      </c>
      <c r="B906" s="11">
        <v>4.9000000000000004</v>
      </c>
    </row>
    <row r="907" spans="1:2" ht="28.05" customHeight="1" x14ac:dyDescent="0.25">
      <c r="B907" s="3"/>
    </row>
    <row r="908" spans="1:2" ht="28.05" customHeight="1" x14ac:dyDescent="0.3">
      <c r="A908" s="67" t="s">
        <v>422</v>
      </c>
      <c r="B908" s="11"/>
    </row>
    <row r="909" spans="1:2" ht="28.05" customHeight="1" x14ac:dyDescent="0.25">
      <c r="A909" s="97" t="s">
        <v>385</v>
      </c>
      <c r="B909" s="11">
        <v>4.8</v>
      </c>
    </row>
    <row r="910" spans="1:2" ht="28.05" customHeight="1" x14ac:dyDescent="0.25">
      <c r="A910" s="97" t="s">
        <v>388</v>
      </c>
      <c r="B910" s="11">
        <v>2.5</v>
      </c>
    </row>
    <row r="911" spans="1:2" ht="28.05" customHeight="1" x14ac:dyDescent="0.25">
      <c r="A911" s="97" t="s">
        <v>447</v>
      </c>
      <c r="B911" s="11">
        <v>8.9</v>
      </c>
    </row>
    <row r="912" spans="1:2" ht="28.05" customHeight="1" x14ac:dyDescent="0.25">
      <c r="A912" s="97" t="s">
        <v>705</v>
      </c>
      <c r="B912" s="11">
        <v>4.8</v>
      </c>
    </row>
    <row r="913" spans="1:2" ht="28.05" customHeight="1" x14ac:dyDescent="0.25">
      <c r="A913" s="97" t="s">
        <v>448</v>
      </c>
      <c r="B913" s="11">
        <v>4.8</v>
      </c>
    </row>
    <row r="914" spans="1:2" ht="28.05" customHeight="1" x14ac:dyDescent="0.25">
      <c r="A914" s="97" t="s">
        <v>449</v>
      </c>
      <c r="B914" s="11">
        <v>28.12</v>
      </c>
    </row>
    <row r="915" spans="1:2" ht="28.05" customHeight="1" x14ac:dyDescent="0.25">
      <c r="A915" s="97" t="s">
        <v>703</v>
      </c>
      <c r="B915" s="11">
        <v>28.12</v>
      </c>
    </row>
    <row r="916" spans="1:2" ht="28.05" customHeight="1" x14ac:dyDescent="0.25">
      <c r="A916" s="97" t="s">
        <v>450</v>
      </c>
      <c r="B916" s="11">
        <v>28.12</v>
      </c>
    </row>
    <row r="917" spans="1:2" ht="28.05" customHeight="1" x14ac:dyDescent="0.25">
      <c r="A917" s="97" t="s">
        <v>428</v>
      </c>
      <c r="B917" s="11">
        <v>6.75</v>
      </c>
    </row>
    <row r="918" spans="1:2" ht="28.05" customHeight="1" x14ac:dyDescent="0.25">
      <c r="A918" s="97" t="s">
        <v>429</v>
      </c>
      <c r="B918" s="11">
        <v>6.75</v>
      </c>
    </row>
    <row r="919" spans="1:2" ht="28.05" customHeight="1" x14ac:dyDescent="0.25">
      <c r="B919" s="3"/>
    </row>
    <row r="920" spans="1:2" ht="28.05" customHeight="1" x14ac:dyDescent="0.3">
      <c r="A920" s="67" t="s">
        <v>430</v>
      </c>
      <c r="B920" s="11"/>
    </row>
    <row r="921" spans="1:2" ht="28.05" customHeight="1" x14ac:dyDescent="0.25">
      <c r="A921" s="97" t="s">
        <v>385</v>
      </c>
      <c r="B921" s="11">
        <v>3.9600000000000004</v>
      </c>
    </row>
    <row r="922" spans="1:2" ht="28.05" customHeight="1" x14ac:dyDescent="0.25">
      <c r="A922" s="97" t="s">
        <v>386</v>
      </c>
      <c r="B922" s="11">
        <v>2.8600000000000003</v>
      </c>
    </row>
    <row r="923" spans="1:2" ht="28.05" customHeight="1" x14ac:dyDescent="0.25">
      <c r="B923" s="3"/>
    </row>
    <row r="924" spans="1:2" ht="28.05" customHeight="1" x14ac:dyDescent="0.3">
      <c r="A924" s="67" t="s">
        <v>431</v>
      </c>
      <c r="B924" s="11"/>
    </row>
    <row r="925" spans="1:2" ht="28.05" customHeight="1" x14ac:dyDescent="0.25">
      <c r="A925" s="97" t="s">
        <v>432</v>
      </c>
      <c r="B925" s="11">
        <v>2</v>
      </c>
    </row>
    <row r="926" spans="1:2" ht="28.05" customHeight="1" x14ac:dyDescent="0.25">
      <c r="A926" s="97" t="s">
        <v>451</v>
      </c>
      <c r="B926" s="11">
        <v>3.7</v>
      </c>
    </row>
    <row r="927" spans="1:2" ht="19.95" customHeight="1" x14ac:dyDescent="0.25">
      <c r="B927" s="3"/>
    </row>
    <row r="928" spans="1:2" ht="19.95" customHeight="1" x14ac:dyDescent="0.3">
      <c r="A928" s="162" t="s">
        <v>600</v>
      </c>
      <c r="B928" s="162"/>
    </row>
    <row r="929" spans="1:4" ht="19.95" customHeight="1" x14ac:dyDescent="0.3">
      <c r="A929" s="5"/>
      <c r="B929" s="3"/>
    </row>
    <row r="930" spans="1:4" ht="28.05" customHeight="1" x14ac:dyDescent="0.3">
      <c r="A930" s="97"/>
      <c r="B930" s="7"/>
      <c r="D930" s="90"/>
    </row>
    <row r="931" spans="1:4" ht="28.05" customHeight="1" x14ac:dyDescent="0.3">
      <c r="A931" s="67" t="s">
        <v>379</v>
      </c>
      <c r="B931" s="11">
        <v>3</v>
      </c>
    </row>
    <row r="932" spans="1:4" ht="28.05" customHeight="1" x14ac:dyDescent="0.25">
      <c r="B932" s="3"/>
    </row>
    <row r="933" spans="1:4" ht="28.05" customHeight="1" x14ac:dyDescent="0.3">
      <c r="A933" s="67" t="s">
        <v>380</v>
      </c>
      <c r="B933" s="11"/>
    </row>
    <row r="934" spans="1:4" ht="28.05" customHeight="1" x14ac:dyDescent="0.25">
      <c r="A934" s="97" t="s">
        <v>611</v>
      </c>
      <c r="B934" s="11">
        <v>6.2</v>
      </c>
    </row>
    <row r="935" spans="1:4" ht="28.05" customHeight="1" x14ac:dyDescent="0.25">
      <c r="A935" s="97" t="s">
        <v>612</v>
      </c>
      <c r="B935" s="11">
        <v>3.7</v>
      </c>
    </row>
    <row r="936" spans="1:4" ht="28.05" customHeight="1" x14ac:dyDescent="0.25">
      <c r="B936" s="3"/>
    </row>
    <row r="937" spans="1:4" ht="28.05" customHeight="1" x14ac:dyDescent="0.3">
      <c r="A937" s="67" t="s">
        <v>387</v>
      </c>
      <c r="B937" s="11"/>
    </row>
    <row r="938" spans="1:4" ht="28.05" customHeight="1" x14ac:dyDescent="0.25">
      <c r="A938" s="97" t="s">
        <v>385</v>
      </c>
      <c r="B938" s="11">
        <v>7.5</v>
      </c>
    </row>
    <row r="939" spans="1:4" ht="28.05" customHeight="1" x14ac:dyDescent="0.25">
      <c r="A939" s="97" t="s">
        <v>438</v>
      </c>
      <c r="B939" s="11">
        <v>5</v>
      </c>
    </row>
    <row r="940" spans="1:4" ht="28.05" customHeight="1" x14ac:dyDescent="0.25">
      <c r="A940" s="97" t="s">
        <v>388</v>
      </c>
      <c r="B940" s="11">
        <v>5</v>
      </c>
    </row>
    <row r="941" spans="1:4" ht="28.05" customHeight="1" x14ac:dyDescent="0.25">
      <c r="B941" s="3"/>
    </row>
    <row r="942" spans="1:4" ht="28.05" customHeight="1" x14ac:dyDescent="0.3">
      <c r="A942" s="67" t="s">
        <v>389</v>
      </c>
      <c r="B942" s="11"/>
    </row>
    <row r="943" spans="1:4" ht="28.05" customHeight="1" x14ac:dyDescent="0.25">
      <c r="A943" s="97" t="s">
        <v>613</v>
      </c>
      <c r="B943" s="11">
        <v>2.5</v>
      </c>
    </row>
    <row r="944" spans="1:4" ht="28.05" customHeight="1" x14ac:dyDescent="0.25">
      <c r="A944" s="97" t="s">
        <v>392</v>
      </c>
      <c r="B944" s="11">
        <v>2.5</v>
      </c>
    </row>
    <row r="945" spans="1:2" ht="28.05" customHeight="1" x14ac:dyDescent="0.25">
      <c r="A945" s="97" t="s">
        <v>614</v>
      </c>
      <c r="B945" s="11">
        <v>2.5</v>
      </c>
    </row>
    <row r="946" spans="1:2" ht="28.05" customHeight="1" x14ac:dyDescent="0.25">
      <c r="B946" s="3"/>
    </row>
    <row r="947" spans="1:2" ht="28.05" customHeight="1" x14ac:dyDescent="0.3">
      <c r="A947" s="67" t="s">
        <v>396</v>
      </c>
      <c r="B947" s="11"/>
    </row>
    <row r="948" spans="1:2" ht="28.05" customHeight="1" x14ac:dyDescent="0.25">
      <c r="A948" s="97" t="s">
        <v>397</v>
      </c>
      <c r="B948" s="11">
        <v>1</v>
      </c>
    </row>
    <row r="949" spans="1:2" ht="28.05" customHeight="1" x14ac:dyDescent="0.25">
      <c r="B949" s="3"/>
    </row>
    <row r="950" spans="1:2" ht="28.05" customHeight="1" x14ac:dyDescent="0.3">
      <c r="A950" s="67" t="s">
        <v>398</v>
      </c>
      <c r="B950" s="11"/>
    </row>
    <row r="951" spans="1:2" ht="28.05" customHeight="1" x14ac:dyDescent="0.25">
      <c r="A951" s="97" t="s">
        <v>456</v>
      </c>
      <c r="B951" s="11">
        <v>31.63</v>
      </c>
    </row>
    <row r="952" spans="1:2" ht="28.05" customHeight="1" x14ac:dyDescent="0.25">
      <c r="A952" s="97" t="s">
        <v>452</v>
      </c>
      <c r="B952" s="11">
        <v>3.2</v>
      </c>
    </row>
    <row r="953" spans="1:2" ht="28.05" customHeight="1" x14ac:dyDescent="0.25">
      <c r="A953" s="97" t="s">
        <v>453</v>
      </c>
      <c r="B953" s="11">
        <v>3.2</v>
      </c>
    </row>
    <row r="954" spans="1:2" ht="28.05" customHeight="1" x14ac:dyDescent="0.25">
      <c r="A954" s="97" t="s">
        <v>385</v>
      </c>
      <c r="B954" s="11">
        <v>7</v>
      </c>
    </row>
    <row r="955" spans="1:2" ht="28.05" customHeight="1" x14ac:dyDescent="0.25">
      <c r="A955" s="97" t="s">
        <v>388</v>
      </c>
      <c r="B955" s="11">
        <v>4</v>
      </c>
    </row>
    <row r="956" spans="1:2" ht="28.05" customHeight="1" x14ac:dyDescent="0.25">
      <c r="A956" s="97" t="s">
        <v>401</v>
      </c>
      <c r="B956" s="11">
        <v>4</v>
      </c>
    </row>
    <row r="957" spans="1:2" ht="28.05" customHeight="1" x14ac:dyDescent="0.25">
      <c r="B957" s="3"/>
    </row>
    <row r="958" spans="1:2" ht="28.05" customHeight="1" x14ac:dyDescent="0.3">
      <c r="A958" s="67" t="s">
        <v>413</v>
      </c>
      <c r="B958" s="11"/>
    </row>
    <row r="959" spans="1:2" ht="28.05" customHeight="1" x14ac:dyDescent="0.25">
      <c r="A959" s="97" t="s">
        <v>615</v>
      </c>
      <c r="B959" s="11">
        <v>120</v>
      </c>
    </row>
    <row r="960" spans="1:2" ht="28.05" customHeight="1" x14ac:dyDescent="0.25">
      <c r="A960" s="97" t="s">
        <v>616</v>
      </c>
      <c r="B960" s="11">
        <v>150</v>
      </c>
    </row>
    <row r="961" spans="1:2" ht="28.05" customHeight="1" x14ac:dyDescent="0.25">
      <c r="A961" s="97" t="s">
        <v>617</v>
      </c>
      <c r="B961" s="11">
        <v>80</v>
      </c>
    </row>
    <row r="962" spans="1:2" ht="28.05" customHeight="1" x14ac:dyDescent="0.25">
      <c r="A962" s="97" t="s">
        <v>618</v>
      </c>
      <c r="B962" s="11">
        <v>140</v>
      </c>
    </row>
    <row r="963" spans="1:2" ht="28.05" customHeight="1" x14ac:dyDescent="0.25">
      <c r="A963" s="97" t="s">
        <v>619</v>
      </c>
      <c r="B963" s="11">
        <v>160</v>
      </c>
    </row>
    <row r="964" spans="1:2" ht="28.05" customHeight="1" x14ac:dyDescent="0.25">
      <c r="A964" s="97" t="s">
        <v>620</v>
      </c>
      <c r="B964" s="11">
        <v>160</v>
      </c>
    </row>
    <row r="965" spans="1:2" ht="28.05" customHeight="1" x14ac:dyDescent="0.25">
      <c r="A965" s="97" t="s">
        <v>621</v>
      </c>
      <c r="B965" s="11">
        <v>200</v>
      </c>
    </row>
    <row r="966" spans="1:2" ht="28.05" customHeight="1" x14ac:dyDescent="0.25">
      <c r="A966" s="97" t="s">
        <v>622</v>
      </c>
      <c r="B966" s="11">
        <v>150</v>
      </c>
    </row>
    <row r="967" spans="1:2" ht="28.05" customHeight="1" x14ac:dyDescent="0.25">
      <c r="A967" s="97" t="s">
        <v>623</v>
      </c>
      <c r="B967" s="11">
        <v>150</v>
      </c>
    </row>
    <row r="968" spans="1:2" ht="28.05" customHeight="1" x14ac:dyDescent="0.25">
      <c r="A968" s="97" t="s">
        <v>624</v>
      </c>
      <c r="B968" s="11">
        <v>180</v>
      </c>
    </row>
    <row r="969" spans="1:2" ht="28.05" customHeight="1" x14ac:dyDescent="0.25">
      <c r="A969" s="97" t="s">
        <v>625</v>
      </c>
      <c r="B969" s="11">
        <v>80</v>
      </c>
    </row>
    <row r="970" spans="1:2" ht="28.05" customHeight="1" x14ac:dyDescent="0.25">
      <c r="A970" s="97" t="s">
        <v>626</v>
      </c>
      <c r="B970" s="11">
        <v>80</v>
      </c>
    </row>
    <row r="971" spans="1:2" ht="28.05" customHeight="1" x14ac:dyDescent="0.25">
      <c r="A971" s="97" t="s">
        <v>627</v>
      </c>
      <c r="B971" s="11">
        <v>150</v>
      </c>
    </row>
    <row r="972" spans="1:2" ht="28.05" customHeight="1" x14ac:dyDescent="0.25">
      <c r="B972" s="3"/>
    </row>
    <row r="973" spans="1:2" ht="28.05" customHeight="1" x14ac:dyDescent="0.3">
      <c r="A973" s="67" t="s">
        <v>445</v>
      </c>
      <c r="B973" s="11">
        <v>3</v>
      </c>
    </row>
    <row r="974" spans="1:2" ht="28.05" customHeight="1" x14ac:dyDescent="0.25">
      <c r="B974" s="3"/>
    </row>
    <row r="975" spans="1:2" ht="28.05" customHeight="1" x14ac:dyDescent="0.3">
      <c r="A975" s="67" t="s">
        <v>420</v>
      </c>
      <c r="B975" s="11"/>
    </row>
    <row r="976" spans="1:2" ht="28.05" customHeight="1" x14ac:dyDescent="0.25">
      <c r="A976" s="97" t="s">
        <v>629</v>
      </c>
      <c r="B976" s="11">
        <v>19.25</v>
      </c>
    </row>
    <row r="977" spans="1:4" ht="28.05" customHeight="1" x14ac:dyDescent="0.25">
      <c r="A977" s="97" t="s">
        <v>630</v>
      </c>
      <c r="B977" s="11">
        <v>5</v>
      </c>
    </row>
    <row r="978" spans="1:4" ht="28.05" customHeight="1" x14ac:dyDescent="0.25">
      <c r="A978" s="97" t="s">
        <v>631</v>
      </c>
      <c r="B978" s="11">
        <v>5</v>
      </c>
    </row>
    <row r="979" spans="1:4" ht="28.05" customHeight="1" x14ac:dyDescent="0.25">
      <c r="A979" s="97" t="s">
        <v>632</v>
      </c>
      <c r="B979" s="11">
        <v>7.5</v>
      </c>
    </row>
    <row r="980" spans="1:4" ht="28.05" customHeight="1" x14ac:dyDescent="0.25">
      <c r="A980" s="97" t="s">
        <v>628</v>
      </c>
      <c r="B980" s="11">
        <v>5.0999999999999996</v>
      </c>
    </row>
    <row r="981" spans="1:4" ht="28.05" customHeight="1" x14ac:dyDescent="0.25">
      <c r="B981" s="3"/>
    </row>
    <row r="982" spans="1:4" ht="28.05" customHeight="1" x14ac:dyDescent="0.3">
      <c r="A982" s="67" t="s">
        <v>454</v>
      </c>
      <c r="B982" s="11"/>
    </row>
    <row r="983" spans="1:4" ht="28.05" customHeight="1" x14ac:dyDescent="0.25">
      <c r="A983" s="97" t="s">
        <v>385</v>
      </c>
      <c r="B983" s="11">
        <v>6.6</v>
      </c>
    </row>
    <row r="984" spans="1:4" ht="28.05" customHeight="1" x14ac:dyDescent="0.25">
      <c r="A984" s="97" t="s">
        <v>388</v>
      </c>
      <c r="B984" s="11">
        <v>3.3</v>
      </c>
    </row>
    <row r="985" spans="1:4" ht="28.05" customHeight="1" x14ac:dyDescent="0.25">
      <c r="A985" s="97" t="s">
        <v>401</v>
      </c>
      <c r="B985" s="11">
        <v>4.5</v>
      </c>
    </row>
    <row r="986" spans="1:4" ht="28.05" customHeight="1" x14ac:dyDescent="0.25">
      <c r="B986" s="3"/>
    </row>
    <row r="987" spans="1:4" ht="28.05" customHeight="1" x14ac:dyDescent="0.3">
      <c r="A987" s="67" t="s">
        <v>430</v>
      </c>
      <c r="B987" s="11"/>
    </row>
    <row r="988" spans="1:4" ht="28.05" customHeight="1" x14ac:dyDescent="0.25">
      <c r="A988" s="97" t="s">
        <v>385</v>
      </c>
      <c r="B988" s="11">
        <v>5.5</v>
      </c>
    </row>
    <row r="989" spans="1:4" ht="28.05" customHeight="1" x14ac:dyDescent="0.25">
      <c r="A989" s="97" t="s">
        <v>386</v>
      </c>
      <c r="B989" s="11">
        <v>3.5</v>
      </c>
    </row>
    <row r="990" spans="1:4" ht="28.05" customHeight="1" x14ac:dyDescent="0.25">
      <c r="D990" s="4"/>
    </row>
    <row r="991" spans="1:4" ht="28.05" customHeight="1" x14ac:dyDescent="0.3">
      <c r="A991" s="67" t="s">
        <v>633</v>
      </c>
      <c r="B991" s="11"/>
      <c r="D991" s="4"/>
    </row>
    <row r="992" spans="1:4" ht="28.05" customHeight="1" x14ac:dyDescent="0.25">
      <c r="A992" s="97" t="s">
        <v>385</v>
      </c>
      <c r="B992" s="11">
        <v>4.8</v>
      </c>
      <c r="D992" s="4"/>
    </row>
    <row r="993" spans="1:4" ht="28.05" customHeight="1" x14ac:dyDescent="0.25">
      <c r="A993" s="97" t="s">
        <v>388</v>
      </c>
      <c r="B993" s="11">
        <v>2.7</v>
      </c>
      <c r="D993" s="4"/>
    </row>
    <row r="994" spans="1:4" ht="28.05" customHeight="1" x14ac:dyDescent="0.25">
      <c r="A994" s="97" t="s">
        <v>634</v>
      </c>
      <c r="B994" s="11">
        <v>2.5</v>
      </c>
      <c r="D994" s="4"/>
    </row>
    <row r="995" spans="1:4" ht="28.05" customHeight="1" x14ac:dyDescent="0.25">
      <c r="A995" s="97" t="s">
        <v>635</v>
      </c>
      <c r="B995" s="11">
        <v>2.5</v>
      </c>
      <c r="D995" s="4"/>
    </row>
    <row r="996" spans="1:4" ht="28.05" customHeight="1" x14ac:dyDescent="0.25">
      <c r="A996" s="97" t="s">
        <v>449</v>
      </c>
      <c r="B996" s="11">
        <v>28.12</v>
      </c>
      <c r="D996" s="4"/>
    </row>
    <row r="997" spans="1:4" ht="28.05" customHeight="1" x14ac:dyDescent="0.25">
      <c r="A997" s="97" t="s">
        <v>703</v>
      </c>
      <c r="B997" s="11">
        <v>28.12</v>
      </c>
      <c r="D997" s="4"/>
    </row>
    <row r="998" spans="1:4" ht="28.05" customHeight="1" x14ac:dyDescent="0.25">
      <c r="A998" s="97" t="s">
        <v>450</v>
      </c>
      <c r="B998" s="11">
        <v>28.12</v>
      </c>
      <c r="D998" s="4"/>
    </row>
    <row r="999" spans="1:4" ht="28.05" customHeight="1" x14ac:dyDescent="0.25">
      <c r="A999" s="97" t="s">
        <v>428</v>
      </c>
      <c r="B999" s="11">
        <v>6.75</v>
      </c>
      <c r="D999" s="4"/>
    </row>
    <row r="1000" spans="1:4" ht="28.05" customHeight="1" x14ac:dyDescent="0.25">
      <c r="D1000" s="4"/>
    </row>
    <row r="1001" spans="1:4" ht="28.05" customHeight="1" x14ac:dyDescent="0.3">
      <c r="A1001" s="109" t="s">
        <v>636</v>
      </c>
      <c r="B1001" s="11"/>
      <c r="D1001" s="4"/>
    </row>
    <row r="1002" spans="1:4" ht="28.05" customHeight="1" x14ac:dyDescent="0.25">
      <c r="A1002" s="110" t="s">
        <v>385</v>
      </c>
      <c r="B1002" s="11">
        <v>40</v>
      </c>
      <c r="D1002" s="4"/>
    </row>
    <row r="1003" spans="1:4" ht="28.05" customHeight="1" x14ac:dyDescent="0.25">
      <c r="A1003" s="111" t="s">
        <v>386</v>
      </c>
      <c r="B1003" s="11">
        <v>35</v>
      </c>
      <c r="D1003" s="4"/>
    </row>
    <row r="1004" spans="1:4" ht="28.05" customHeight="1" x14ac:dyDescent="0.25">
      <c r="D1004" s="4"/>
    </row>
    <row r="1005" spans="1:4" ht="28.05" customHeight="1" x14ac:dyDescent="0.3">
      <c r="A1005" s="6" t="s">
        <v>455</v>
      </c>
      <c r="B1005" s="3"/>
    </row>
    <row r="1006" spans="1:4" ht="19.95" customHeight="1" x14ac:dyDescent="0.25"/>
    <row r="1007" spans="1:4" ht="19.95" customHeight="1" x14ac:dyDescent="0.25"/>
    <row r="1008" spans="1:4" ht="19.95" customHeight="1" x14ac:dyDescent="0.25"/>
    <row r="1009" spans="1:7" ht="19.95" customHeight="1" x14ac:dyDescent="0.3">
      <c r="A1009" s="80" t="s">
        <v>518</v>
      </c>
    </row>
    <row r="1010" spans="1:7" ht="19.95" customHeight="1" x14ac:dyDescent="0.25"/>
    <row r="1011" spans="1:7" ht="31.2" x14ac:dyDescent="0.3">
      <c r="A1011" s="23" t="s">
        <v>202</v>
      </c>
      <c r="B1011" s="7" t="s">
        <v>0</v>
      </c>
      <c r="C1011" s="7" t="s">
        <v>1</v>
      </c>
      <c r="D1011" s="7" t="s">
        <v>2</v>
      </c>
      <c r="E1011" s="8" t="s">
        <v>262</v>
      </c>
    </row>
    <row r="1012" spans="1:7" ht="19.95" customHeight="1" x14ac:dyDescent="0.25">
      <c r="A1012" s="1" t="s">
        <v>574</v>
      </c>
      <c r="B1012" s="10">
        <v>40</v>
      </c>
      <c r="C1012" s="10">
        <f>B1012*0.2</f>
        <v>8</v>
      </c>
      <c r="D1012" s="10">
        <v>48</v>
      </c>
      <c r="E1012" s="70" t="s">
        <v>9</v>
      </c>
      <c r="G1012" s="3"/>
    </row>
    <row r="1013" spans="1:7" ht="19.95" customHeight="1" x14ac:dyDescent="0.25">
      <c r="A1013" s="1" t="s">
        <v>575</v>
      </c>
      <c r="B1013" s="10">
        <v>150</v>
      </c>
      <c r="C1013" s="10">
        <f t="shared" ref="C1013:C1016" si="88">B1013*0.2</f>
        <v>30</v>
      </c>
      <c r="D1013" s="10">
        <v>180</v>
      </c>
      <c r="E1013" s="70" t="s">
        <v>9</v>
      </c>
      <c r="G1013" s="3"/>
    </row>
    <row r="1014" spans="1:7" ht="19.95" customHeight="1" x14ac:dyDescent="0.25">
      <c r="A1014" s="1" t="s">
        <v>576</v>
      </c>
      <c r="B1014" s="10">
        <v>350</v>
      </c>
      <c r="C1014" s="10">
        <f t="shared" si="88"/>
        <v>70</v>
      </c>
      <c r="D1014" s="10">
        <v>420</v>
      </c>
      <c r="E1014" s="70" t="s">
        <v>9</v>
      </c>
      <c r="G1014" s="3"/>
    </row>
    <row r="1015" spans="1:7" ht="19.95" customHeight="1" x14ac:dyDescent="0.25">
      <c r="A1015" s="9" t="s">
        <v>577</v>
      </c>
      <c r="B1015" s="11">
        <v>600</v>
      </c>
      <c r="C1015" s="10">
        <f t="shared" si="88"/>
        <v>120</v>
      </c>
      <c r="D1015" s="11">
        <v>720</v>
      </c>
      <c r="E1015" s="70" t="s">
        <v>9</v>
      </c>
      <c r="G1015" s="3"/>
    </row>
    <row r="1016" spans="1:7" ht="19.95" customHeight="1" x14ac:dyDescent="0.25">
      <c r="A1016" s="9" t="s">
        <v>578</v>
      </c>
      <c r="B1016" s="11">
        <v>1000</v>
      </c>
      <c r="C1016" s="10">
        <f t="shared" si="88"/>
        <v>200</v>
      </c>
      <c r="D1016" s="11">
        <v>1200</v>
      </c>
      <c r="E1016" s="70" t="s">
        <v>9</v>
      </c>
      <c r="G1016" s="3"/>
    </row>
    <row r="1017" spans="1:7" ht="19.95" customHeight="1" x14ac:dyDescent="0.25">
      <c r="A1017" s="42"/>
    </row>
    <row r="1018" spans="1:7" x14ac:dyDescent="0.25">
      <c r="A1018" s="42"/>
    </row>
    <row r="1020" spans="1:7" ht="31.2" x14ac:dyDescent="0.3">
      <c r="A1020" s="23" t="s">
        <v>203</v>
      </c>
      <c r="B1020" s="7" t="s">
        <v>0</v>
      </c>
      <c r="C1020" s="7" t="s">
        <v>1</v>
      </c>
      <c r="D1020" s="7" t="s">
        <v>2</v>
      </c>
      <c r="E1020" s="8" t="s">
        <v>262</v>
      </c>
    </row>
    <row r="1021" spans="1:7" ht="19.95" customHeight="1" x14ac:dyDescent="0.25">
      <c r="A1021" s="45" t="s">
        <v>706</v>
      </c>
      <c r="B1021" s="46"/>
      <c r="C1021" s="47"/>
      <c r="D1021" s="48"/>
      <c r="E1021" s="70"/>
    </row>
    <row r="1022" spans="1:7" ht="19.95" customHeight="1" x14ac:dyDescent="0.25">
      <c r="A1022" s="49" t="s">
        <v>204</v>
      </c>
      <c r="B1022" s="95">
        <v>36.549999999999997</v>
      </c>
      <c r="C1022" s="95"/>
      <c r="D1022" s="141"/>
      <c r="E1022" s="70" t="s">
        <v>4</v>
      </c>
    </row>
    <row r="1023" spans="1:7" ht="19.95" customHeight="1" x14ac:dyDescent="0.25">
      <c r="A1023" s="50" t="s">
        <v>205</v>
      </c>
      <c r="B1023" s="41">
        <v>89.58</v>
      </c>
      <c r="C1023" s="96">
        <f>B1023*0.2</f>
        <v>17.916</v>
      </c>
      <c r="D1023" s="142">
        <f>B1022+B1023+C1023</f>
        <v>144.04599999999999</v>
      </c>
      <c r="E1023" s="70" t="s">
        <v>9</v>
      </c>
    </row>
    <row r="1024" spans="1:7" ht="19.95" customHeight="1" x14ac:dyDescent="0.25">
      <c r="A1024" s="51" t="s">
        <v>206</v>
      </c>
      <c r="B1024" s="52"/>
      <c r="C1024" s="53"/>
      <c r="D1024" s="150"/>
      <c r="E1024" s="38"/>
    </row>
    <row r="1025" spans="1:5" ht="19.95" customHeight="1" x14ac:dyDescent="0.25">
      <c r="A1025" s="49" t="s">
        <v>204</v>
      </c>
      <c r="B1025" s="96">
        <v>1.05</v>
      </c>
      <c r="C1025" s="52"/>
      <c r="D1025" s="141"/>
      <c r="E1025" s="149" t="s">
        <v>4</v>
      </c>
    </row>
    <row r="1026" spans="1:5" ht="19.95" customHeight="1" x14ac:dyDescent="0.25">
      <c r="A1026" s="50" t="s">
        <v>207</v>
      </c>
      <c r="B1026" s="96">
        <v>18.9618</v>
      </c>
      <c r="C1026" s="52">
        <f>B1026*0.2</f>
        <v>3.7923600000000004</v>
      </c>
      <c r="D1026" s="96">
        <f>B1025+B1026+C1026</f>
        <v>23.804160000000003</v>
      </c>
      <c r="E1026" s="94" t="s">
        <v>9</v>
      </c>
    </row>
    <row r="1027" spans="1:5" ht="28.05" customHeight="1" x14ac:dyDescent="0.25">
      <c r="A1027" s="44" t="s">
        <v>208</v>
      </c>
      <c r="B1027" s="41">
        <v>40.869999999999997</v>
      </c>
      <c r="C1027" s="96">
        <v>8.18</v>
      </c>
      <c r="D1027" s="41">
        <f>B1027+C1027</f>
        <v>49.05</v>
      </c>
      <c r="E1027" s="70" t="s">
        <v>9</v>
      </c>
    </row>
    <row r="1028" spans="1:5" ht="28.05" customHeight="1" x14ac:dyDescent="0.25">
      <c r="A1028" s="44" t="s">
        <v>707</v>
      </c>
      <c r="B1028" s="41">
        <v>18.9618</v>
      </c>
      <c r="C1028" s="52">
        <f>B1028*0.2</f>
        <v>3.7923600000000004</v>
      </c>
      <c r="D1028" s="41">
        <f t="shared" ref="D1028:D1030" si="89">B1028+C1028</f>
        <v>22.754159999999999</v>
      </c>
      <c r="E1028" s="94" t="s">
        <v>9</v>
      </c>
    </row>
    <row r="1029" spans="1:5" ht="28.05" customHeight="1" x14ac:dyDescent="0.25">
      <c r="A1029" s="44" t="s">
        <v>708</v>
      </c>
      <c r="B1029" s="41">
        <v>18.9618</v>
      </c>
      <c r="C1029" s="96">
        <f>B1029*0.2</f>
        <v>3.7923600000000004</v>
      </c>
      <c r="D1029" s="96">
        <f t="shared" si="89"/>
        <v>22.754159999999999</v>
      </c>
      <c r="E1029" s="70" t="s">
        <v>9</v>
      </c>
    </row>
    <row r="1030" spans="1:5" ht="28.05" customHeight="1" x14ac:dyDescent="0.25">
      <c r="A1030" s="44" t="s">
        <v>709</v>
      </c>
      <c r="B1030" s="95">
        <v>18.9618</v>
      </c>
      <c r="C1030" s="143">
        <f>B1030*0.2</f>
        <v>3.7923600000000004</v>
      </c>
      <c r="D1030" s="95">
        <f t="shared" si="89"/>
        <v>22.754159999999999</v>
      </c>
      <c r="E1030" s="144" t="s">
        <v>9</v>
      </c>
    </row>
    <row r="1031" spans="1:5" ht="70.05" customHeight="1" x14ac:dyDescent="0.25">
      <c r="A1031" s="55" t="s">
        <v>209</v>
      </c>
      <c r="B1031" s="145" t="s">
        <v>265</v>
      </c>
      <c r="C1031" s="145"/>
      <c r="D1031" s="145"/>
      <c r="E1031" s="145"/>
    </row>
    <row r="1032" spans="1:5" ht="28.05" customHeight="1" x14ac:dyDescent="0.25">
      <c r="A1032" s="54" t="s">
        <v>210</v>
      </c>
      <c r="B1032" s="96">
        <v>16.25</v>
      </c>
      <c r="C1032" s="96">
        <f>B1032*0.2</f>
        <v>3.25</v>
      </c>
      <c r="D1032" s="96">
        <f>B1032+C1032</f>
        <v>19.5</v>
      </c>
      <c r="E1032" s="38" t="s">
        <v>9</v>
      </c>
    </row>
    <row r="1033" spans="1:5" ht="30" x14ac:dyDescent="0.25">
      <c r="A1033" s="55" t="s">
        <v>211</v>
      </c>
      <c r="B1033" s="146"/>
      <c r="C1033" s="147"/>
      <c r="D1033" s="147"/>
      <c r="E1033" s="148"/>
    </row>
    <row r="1034" spans="1:5" ht="28.05" customHeight="1" x14ac:dyDescent="0.25">
      <c r="D1034" s="4"/>
      <c r="E1034" s="4"/>
    </row>
    <row r="1035" spans="1:5" ht="31.2" x14ac:dyDescent="0.3">
      <c r="A1035" s="56" t="s">
        <v>212</v>
      </c>
      <c r="B1035" s="7" t="s">
        <v>0</v>
      </c>
      <c r="C1035" s="7" t="s">
        <v>1</v>
      </c>
      <c r="D1035" s="7" t="s">
        <v>2</v>
      </c>
      <c r="E1035" s="8" t="s">
        <v>262</v>
      </c>
    </row>
    <row r="1036" spans="1:5" ht="28.05" customHeight="1" x14ac:dyDescent="0.25">
      <c r="A1036" s="44" t="s">
        <v>213</v>
      </c>
      <c r="B1036" s="41">
        <v>37.08</v>
      </c>
      <c r="C1036" s="41">
        <f>B1036*0.2</f>
        <v>7.4160000000000004</v>
      </c>
      <c r="D1036" s="41">
        <f>B1036+C1036</f>
        <v>44.495999999999995</v>
      </c>
      <c r="E1036" s="70" t="s">
        <v>9</v>
      </c>
    </row>
    <row r="1037" spans="1:5" ht="28.05" customHeight="1" x14ac:dyDescent="0.25">
      <c r="A1037" s="44" t="s">
        <v>214</v>
      </c>
      <c r="B1037" s="41">
        <v>85.12</v>
      </c>
      <c r="C1037" s="41">
        <v>17.03</v>
      </c>
      <c r="D1037" s="41">
        <f t="shared" ref="D1037:D1040" si="90">B1037+C1037</f>
        <v>102.15</v>
      </c>
      <c r="E1037" s="70" t="s">
        <v>9</v>
      </c>
    </row>
    <row r="1038" spans="1:5" ht="28.05" customHeight="1" x14ac:dyDescent="0.25">
      <c r="A1038" s="44" t="s">
        <v>215</v>
      </c>
      <c r="B1038" s="41">
        <v>47.95</v>
      </c>
      <c r="C1038" s="41">
        <v>9.6</v>
      </c>
      <c r="D1038" s="41">
        <f t="shared" si="90"/>
        <v>57.550000000000004</v>
      </c>
      <c r="E1038" s="70" t="s">
        <v>9</v>
      </c>
    </row>
    <row r="1039" spans="1:5" ht="28.05" customHeight="1" x14ac:dyDescent="0.25">
      <c r="A1039" s="44" t="s">
        <v>216</v>
      </c>
      <c r="B1039" s="41">
        <v>133.62</v>
      </c>
      <c r="C1039" s="41">
        <v>26.73</v>
      </c>
      <c r="D1039" s="41">
        <f t="shared" si="90"/>
        <v>160.35</v>
      </c>
      <c r="E1039" s="70" t="s">
        <v>9</v>
      </c>
    </row>
    <row r="1040" spans="1:5" ht="28.05" customHeight="1" x14ac:dyDescent="0.25">
      <c r="A1040" s="44" t="s">
        <v>217</v>
      </c>
      <c r="B1040" s="41">
        <v>20.420000000000002</v>
      </c>
      <c r="C1040" s="41">
        <f t="shared" ref="C1040" si="91">B1040*0.2</f>
        <v>4.0840000000000005</v>
      </c>
      <c r="D1040" s="41">
        <f t="shared" si="90"/>
        <v>24.504000000000001</v>
      </c>
      <c r="E1040" s="70" t="s">
        <v>9</v>
      </c>
    </row>
    <row r="1041" spans="1:5" ht="28.05" customHeight="1" x14ac:dyDescent="0.25">
      <c r="D1041" s="4"/>
      <c r="E1041" s="4"/>
    </row>
    <row r="1042" spans="1:5" ht="15.6" x14ac:dyDescent="0.3">
      <c r="A1042" s="57" t="s">
        <v>218</v>
      </c>
      <c r="B1042" s="132"/>
      <c r="C1042" s="133"/>
      <c r="D1042" s="133"/>
      <c r="E1042" s="134"/>
    </row>
    <row r="1043" spans="1:5" ht="13.2" customHeight="1" x14ac:dyDescent="0.25">
      <c r="A1043" s="58" t="s">
        <v>219</v>
      </c>
      <c r="B1043" s="135"/>
      <c r="C1043" s="136"/>
      <c r="D1043" s="136"/>
      <c r="E1043" s="137"/>
    </row>
    <row r="1044" spans="1:5" ht="32.4" customHeight="1" x14ac:dyDescent="0.25">
      <c r="A1044" s="59" t="s">
        <v>220</v>
      </c>
      <c r="B1044" s="138"/>
      <c r="C1044" s="139"/>
      <c r="D1044" s="139"/>
      <c r="E1044" s="140"/>
    </row>
    <row r="1045" spans="1:5" ht="31.2" x14ac:dyDescent="0.3">
      <c r="A1045" s="43" t="s">
        <v>221</v>
      </c>
      <c r="B1045" s="7" t="s">
        <v>0</v>
      </c>
      <c r="C1045" s="7" t="s">
        <v>1</v>
      </c>
      <c r="D1045" s="7" t="s">
        <v>2</v>
      </c>
      <c r="E1045" s="8" t="s">
        <v>262</v>
      </c>
    </row>
    <row r="1046" spans="1:5" ht="28.05" customHeight="1" x14ac:dyDescent="0.25">
      <c r="A1046" s="44" t="s">
        <v>222</v>
      </c>
      <c r="B1046" s="41">
        <v>15</v>
      </c>
      <c r="C1046" s="41">
        <f>B1046*0.2</f>
        <v>3</v>
      </c>
      <c r="D1046" s="41">
        <f>B1046+C1046</f>
        <v>18</v>
      </c>
      <c r="E1046" s="70" t="s">
        <v>9</v>
      </c>
    </row>
    <row r="1047" spans="1:5" ht="28.05" customHeight="1" x14ac:dyDescent="0.25">
      <c r="A1047" s="44" t="s">
        <v>223</v>
      </c>
      <c r="B1047" s="41">
        <v>15</v>
      </c>
      <c r="C1047" s="41">
        <f t="shared" ref="C1047:C1048" si="92">B1047*0.2</f>
        <v>3</v>
      </c>
      <c r="D1047" s="41">
        <f t="shared" ref="D1047:D1048" si="93">B1047+C1047</f>
        <v>18</v>
      </c>
      <c r="E1047" s="70" t="s">
        <v>9</v>
      </c>
    </row>
    <row r="1048" spans="1:5" ht="28.05" customHeight="1" x14ac:dyDescent="0.25">
      <c r="A1048" s="44" t="s">
        <v>224</v>
      </c>
      <c r="B1048" s="41">
        <v>15</v>
      </c>
      <c r="C1048" s="41">
        <f t="shared" si="92"/>
        <v>3</v>
      </c>
      <c r="D1048" s="41">
        <f t="shared" si="93"/>
        <v>18</v>
      </c>
      <c r="E1048" s="70" t="s">
        <v>9</v>
      </c>
    </row>
    <row r="1049" spans="1:5" ht="30" x14ac:dyDescent="0.25">
      <c r="A1049" s="60" t="s">
        <v>263</v>
      </c>
      <c r="B1049" s="97"/>
      <c r="C1049" s="112"/>
      <c r="D1049" s="112"/>
      <c r="E1049" s="98"/>
    </row>
    <row r="1050" spans="1:5" ht="28.05" customHeight="1" x14ac:dyDescent="0.25">
      <c r="A1050" s="44" t="s">
        <v>225</v>
      </c>
      <c r="B1050" s="41">
        <v>15</v>
      </c>
      <c r="C1050" s="41">
        <f>B1050*0.2</f>
        <v>3</v>
      </c>
      <c r="D1050" s="41">
        <f t="shared" ref="D1050" si="94">B1050+C1050</f>
        <v>18</v>
      </c>
      <c r="E1050" s="70" t="s">
        <v>9</v>
      </c>
    </row>
    <row r="1051" spans="1:5" ht="45" x14ac:dyDescent="0.25">
      <c r="A1051" s="60" t="s">
        <v>710</v>
      </c>
      <c r="B1051" s="97"/>
      <c r="C1051" s="112"/>
      <c r="D1051" s="112"/>
      <c r="E1051" s="98"/>
    </row>
    <row r="1052" spans="1:5" ht="28.05" customHeight="1" x14ac:dyDescent="0.25">
      <c r="A1052" s="44" t="s">
        <v>711</v>
      </c>
      <c r="B1052" s="41">
        <v>15</v>
      </c>
      <c r="C1052" s="41">
        <f t="shared" ref="C1052" si="95">B1052*0.2</f>
        <v>3</v>
      </c>
      <c r="D1052" s="41">
        <f t="shared" ref="D1052" si="96">B1052+C1052</f>
        <v>18</v>
      </c>
      <c r="E1052" s="70" t="s">
        <v>9</v>
      </c>
    </row>
    <row r="1053" spans="1:5" ht="60" x14ac:dyDescent="0.25">
      <c r="A1053" s="60" t="s">
        <v>266</v>
      </c>
      <c r="B1053" s="146"/>
      <c r="C1053" s="147"/>
      <c r="D1053" s="147"/>
      <c r="E1053" s="148"/>
    </row>
    <row r="1054" spans="1:5" ht="28.05" customHeight="1" x14ac:dyDescent="0.25">
      <c r="A1054" s="44" t="s">
        <v>226</v>
      </c>
      <c r="B1054" s="41">
        <v>3.83</v>
      </c>
      <c r="C1054" s="41">
        <f>B1054*0.2</f>
        <v>0.76600000000000001</v>
      </c>
      <c r="D1054" s="41">
        <f>B1054+C1054</f>
        <v>4.5960000000000001</v>
      </c>
      <c r="E1054" s="70" t="s">
        <v>9</v>
      </c>
    </row>
    <row r="1055" spans="1:5" ht="28.05" customHeight="1" x14ac:dyDescent="0.25">
      <c r="A1055" s="44" t="s">
        <v>227</v>
      </c>
      <c r="B1055" s="41">
        <v>8.25</v>
      </c>
      <c r="C1055" s="41">
        <f t="shared" ref="C1055:C1061" si="97">B1055*0.2</f>
        <v>1.6500000000000001</v>
      </c>
      <c r="D1055" s="41">
        <f t="shared" ref="D1055:D1061" si="98">B1055+C1055</f>
        <v>9.9</v>
      </c>
      <c r="E1055" s="70" t="s">
        <v>9</v>
      </c>
    </row>
    <row r="1056" spans="1:5" ht="28.05" customHeight="1" x14ac:dyDescent="0.25">
      <c r="A1056" s="44" t="s">
        <v>228</v>
      </c>
      <c r="B1056" s="41">
        <v>3.83</v>
      </c>
      <c r="C1056" s="41">
        <f t="shared" si="97"/>
        <v>0.76600000000000001</v>
      </c>
      <c r="D1056" s="41">
        <f t="shared" si="98"/>
        <v>4.5960000000000001</v>
      </c>
      <c r="E1056" s="70" t="s">
        <v>9</v>
      </c>
    </row>
    <row r="1057" spans="1:6" ht="28.05" customHeight="1" x14ac:dyDescent="0.25">
      <c r="A1057" s="44" t="s">
        <v>712</v>
      </c>
      <c r="B1057" s="41">
        <v>3.83</v>
      </c>
      <c r="C1057" s="41">
        <f t="shared" si="97"/>
        <v>0.76600000000000001</v>
      </c>
      <c r="D1057" s="41">
        <f t="shared" si="98"/>
        <v>4.5960000000000001</v>
      </c>
      <c r="E1057" s="70" t="s">
        <v>9</v>
      </c>
    </row>
    <row r="1058" spans="1:6" ht="28.05" customHeight="1" x14ac:dyDescent="0.25">
      <c r="A1058" s="44" t="s">
        <v>229</v>
      </c>
      <c r="B1058" s="41">
        <v>3.83</v>
      </c>
      <c r="C1058" s="41">
        <f t="shared" si="97"/>
        <v>0.76600000000000001</v>
      </c>
      <c r="D1058" s="41">
        <f t="shared" si="98"/>
        <v>4.5960000000000001</v>
      </c>
      <c r="E1058" s="70" t="s">
        <v>9</v>
      </c>
    </row>
    <row r="1059" spans="1:6" ht="28.05" customHeight="1" x14ac:dyDescent="0.25">
      <c r="A1059" s="44" t="s">
        <v>230</v>
      </c>
      <c r="B1059" s="41">
        <v>3.83</v>
      </c>
      <c r="C1059" s="41">
        <f t="shared" si="97"/>
        <v>0.76600000000000001</v>
      </c>
      <c r="D1059" s="41">
        <f t="shared" si="98"/>
        <v>4.5960000000000001</v>
      </c>
      <c r="E1059" s="70" t="s">
        <v>9</v>
      </c>
    </row>
    <row r="1060" spans="1:6" ht="28.05" customHeight="1" x14ac:dyDescent="0.25">
      <c r="A1060" s="44" t="s">
        <v>231</v>
      </c>
      <c r="B1060" s="41">
        <v>3.83</v>
      </c>
      <c r="C1060" s="41">
        <f t="shared" si="97"/>
        <v>0.76600000000000001</v>
      </c>
      <c r="D1060" s="41">
        <f t="shared" si="98"/>
        <v>4.5960000000000001</v>
      </c>
      <c r="E1060" s="70" t="s">
        <v>9</v>
      </c>
    </row>
    <row r="1061" spans="1:6" ht="28.05" customHeight="1" x14ac:dyDescent="0.25">
      <c r="A1061" s="44" t="s">
        <v>232</v>
      </c>
      <c r="B1061" s="41">
        <v>8.25</v>
      </c>
      <c r="C1061" s="41">
        <f t="shared" si="97"/>
        <v>1.6500000000000001</v>
      </c>
      <c r="D1061" s="41">
        <f t="shared" si="98"/>
        <v>9.9</v>
      </c>
      <c r="E1061" s="70" t="s">
        <v>9</v>
      </c>
    </row>
    <row r="1062" spans="1:6" ht="19.95" customHeight="1" x14ac:dyDescent="0.25"/>
    <row r="1064" spans="1:6" ht="28.05" customHeight="1" x14ac:dyDescent="0.3">
      <c r="A1064" s="5" t="s">
        <v>233</v>
      </c>
    </row>
    <row r="1066" spans="1:6" ht="28.05" customHeight="1" x14ac:dyDescent="0.25">
      <c r="A1066" s="97" t="s">
        <v>234</v>
      </c>
      <c r="B1066" s="129" t="s">
        <v>235</v>
      </c>
      <c r="C1066" s="130"/>
      <c r="D1066" s="131"/>
      <c r="E1066" s="70" t="s">
        <v>199</v>
      </c>
      <c r="F1066" s="4"/>
    </row>
    <row r="1067" spans="1:6" x14ac:dyDescent="0.25">
      <c r="D1067" s="4"/>
      <c r="E1067" s="4"/>
      <c r="F1067" s="4"/>
    </row>
    <row r="1068" spans="1:6" ht="15.6" x14ac:dyDescent="0.3">
      <c r="A1068" s="2" t="s">
        <v>236</v>
      </c>
      <c r="B1068" s="25"/>
      <c r="C1068" s="25"/>
      <c r="D1068" s="25"/>
      <c r="E1068" s="72"/>
      <c r="F1068" s="4"/>
    </row>
    <row r="1069" spans="1:6" ht="31.2" x14ac:dyDescent="0.3">
      <c r="A1069" s="23" t="s">
        <v>237</v>
      </c>
      <c r="B1069" s="7" t="s">
        <v>0</v>
      </c>
      <c r="C1069" s="7" t="s">
        <v>1</v>
      </c>
      <c r="D1069" s="7" t="s">
        <v>2</v>
      </c>
      <c r="E1069" s="8" t="s">
        <v>262</v>
      </c>
      <c r="F1069" s="4"/>
    </row>
    <row r="1070" spans="1:6" ht="28.05" customHeight="1" x14ac:dyDescent="0.25">
      <c r="A1070" s="1" t="s">
        <v>526</v>
      </c>
      <c r="B1070" s="104">
        <v>13.6</v>
      </c>
      <c r="C1070" s="104">
        <v>0</v>
      </c>
      <c r="D1070" s="104">
        <f>B1070+C1070</f>
        <v>13.6</v>
      </c>
      <c r="E1070" s="70" t="s">
        <v>199</v>
      </c>
      <c r="F1070" s="4"/>
    </row>
    <row r="1071" spans="1:6" ht="28.05" customHeight="1" x14ac:dyDescent="0.25">
      <c r="A1071" s="1" t="s">
        <v>238</v>
      </c>
      <c r="B1071" s="104">
        <v>9.8000000000000007</v>
      </c>
      <c r="C1071" s="104">
        <v>0</v>
      </c>
      <c r="D1071" s="104">
        <f t="shared" ref="D1071:D1072" si="99">B1071+C1071</f>
        <v>9.8000000000000007</v>
      </c>
      <c r="E1071" s="70" t="s">
        <v>199</v>
      </c>
      <c r="F1071" s="4"/>
    </row>
    <row r="1072" spans="1:6" ht="28.05" customHeight="1" x14ac:dyDescent="0.25">
      <c r="A1072" s="1" t="s">
        <v>239</v>
      </c>
      <c r="B1072" s="104">
        <v>6.3</v>
      </c>
      <c r="C1072" s="104">
        <v>0</v>
      </c>
      <c r="D1072" s="104">
        <f t="shared" si="99"/>
        <v>6.3</v>
      </c>
      <c r="E1072" s="70" t="s">
        <v>199</v>
      </c>
      <c r="F1072" s="4"/>
    </row>
    <row r="1073" spans="1:6" ht="28.05" customHeight="1" x14ac:dyDescent="0.25">
      <c r="A1073" s="25"/>
      <c r="B1073" s="25"/>
      <c r="C1073" s="25"/>
      <c r="D1073" s="72"/>
      <c r="E1073" s="4"/>
      <c r="F1073" s="4"/>
    </row>
    <row r="1074" spans="1:6" ht="31.95" customHeight="1" x14ac:dyDescent="0.3">
      <c r="A1074" s="23" t="s">
        <v>240</v>
      </c>
      <c r="B1074" s="7" t="s">
        <v>0</v>
      </c>
      <c r="C1074" s="7" t="s">
        <v>1</v>
      </c>
      <c r="D1074" s="7" t="s">
        <v>2</v>
      </c>
      <c r="E1074" s="8" t="s">
        <v>262</v>
      </c>
      <c r="F1074" s="4"/>
    </row>
    <row r="1075" spans="1:6" ht="28.05" customHeight="1" x14ac:dyDescent="0.25">
      <c r="A1075" s="1" t="s">
        <v>526</v>
      </c>
      <c r="B1075" s="104">
        <v>13.6</v>
      </c>
      <c r="C1075" s="104">
        <v>0</v>
      </c>
      <c r="D1075" s="104">
        <f t="shared" ref="D1075:D1077" si="100">B1075+C1075</f>
        <v>13.6</v>
      </c>
      <c r="E1075" s="70" t="s">
        <v>199</v>
      </c>
      <c r="F1075" s="4"/>
    </row>
    <row r="1076" spans="1:6" ht="28.05" customHeight="1" x14ac:dyDescent="0.25">
      <c r="A1076" s="1" t="s">
        <v>238</v>
      </c>
      <c r="B1076" s="104">
        <v>9.8000000000000007</v>
      </c>
      <c r="C1076" s="104">
        <v>0</v>
      </c>
      <c r="D1076" s="104">
        <f t="shared" si="100"/>
        <v>9.8000000000000007</v>
      </c>
      <c r="E1076" s="70" t="s">
        <v>199</v>
      </c>
      <c r="F1076" s="4"/>
    </row>
    <row r="1077" spans="1:6" ht="28.05" customHeight="1" x14ac:dyDescent="0.25">
      <c r="A1077" s="1" t="s">
        <v>239</v>
      </c>
      <c r="B1077" s="104">
        <v>6.3</v>
      </c>
      <c r="C1077" s="104">
        <v>0</v>
      </c>
      <c r="D1077" s="104">
        <f t="shared" si="100"/>
        <v>6.3</v>
      </c>
      <c r="E1077" s="70" t="s">
        <v>199</v>
      </c>
      <c r="F1077" s="4"/>
    </row>
    <row r="1078" spans="1:6" ht="28.05" customHeight="1" x14ac:dyDescent="0.25">
      <c r="A1078" s="25"/>
      <c r="B1078" s="25"/>
      <c r="C1078" s="25"/>
      <c r="D1078" s="72"/>
      <c r="E1078" s="4"/>
      <c r="F1078" s="4"/>
    </row>
    <row r="1079" spans="1:6" ht="33" customHeight="1" x14ac:dyDescent="0.3">
      <c r="A1079" s="23" t="s">
        <v>241</v>
      </c>
      <c r="B1079" s="7" t="s">
        <v>0</v>
      </c>
      <c r="C1079" s="7" t="s">
        <v>1</v>
      </c>
      <c r="D1079" s="7" t="s">
        <v>2</v>
      </c>
      <c r="E1079" s="8" t="s">
        <v>262</v>
      </c>
      <c r="F1079" s="4"/>
    </row>
    <row r="1080" spans="1:6" ht="28.05" customHeight="1" x14ac:dyDescent="0.25">
      <c r="A1080" s="1" t="s">
        <v>526</v>
      </c>
      <c r="B1080" s="104">
        <v>13.6</v>
      </c>
      <c r="C1080" s="104">
        <v>0</v>
      </c>
      <c r="D1080" s="104">
        <f t="shared" ref="D1080:D1082" si="101">B1080+C1080</f>
        <v>13.6</v>
      </c>
      <c r="E1080" s="70" t="s">
        <v>199</v>
      </c>
      <c r="F1080" s="4"/>
    </row>
    <row r="1081" spans="1:6" ht="28.05" customHeight="1" x14ac:dyDescent="0.25">
      <c r="A1081" s="1" t="s">
        <v>238</v>
      </c>
      <c r="B1081" s="104">
        <v>9.8000000000000007</v>
      </c>
      <c r="C1081" s="104">
        <v>0</v>
      </c>
      <c r="D1081" s="104">
        <f t="shared" si="101"/>
        <v>9.8000000000000007</v>
      </c>
      <c r="E1081" s="70" t="s">
        <v>199</v>
      </c>
      <c r="F1081" s="4"/>
    </row>
    <row r="1082" spans="1:6" ht="28.05" customHeight="1" x14ac:dyDescent="0.25">
      <c r="A1082" s="1" t="s">
        <v>239</v>
      </c>
      <c r="B1082" s="104">
        <v>6.3</v>
      </c>
      <c r="C1082" s="104">
        <v>0</v>
      </c>
      <c r="D1082" s="104">
        <f t="shared" si="101"/>
        <v>6.3</v>
      </c>
      <c r="E1082" s="70" t="s">
        <v>199</v>
      </c>
      <c r="F1082" s="4"/>
    </row>
    <row r="1083" spans="1:6" ht="28.05" customHeight="1" x14ac:dyDescent="0.25">
      <c r="A1083" s="61"/>
      <c r="D1083" s="4"/>
      <c r="E1083" s="4"/>
      <c r="F1083" s="4"/>
    </row>
    <row r="1084" spans="1:6" ht="33.6" customHeight="1" x14ac:dyDescent="0.3">
      <c r="A1084" s="6" t="s">
        <v>242</v>
      </c>
      <c r="B1084" s="7" t="s">
        <v>0</v>
      </c>
      <c r="C1084" s="7" t="s">
        <v>1</v>
      </c>
      <c r="D1084" s="7" t="s">
        <v>2</v>
      </c>
      <c r="E1084" s="8" t="s">
        <v>262</v>
      </c>
      <c r="F1084" s="4"/>
    </row>
    <row r="1085" spans="1:6" ht="28.5" customHeight="1" x14ac:dyDescent="0.25">
      <c r="A1085" s="107" t="s">
        <v>527</v>
      </c>
      <c r="B1085" s="104" t="s">
        <v>235</v>
      </c>
      <c r="C1085" s="104">
        <v>0</v>
      </c>
      <c r="D1085" s="104" t="str">
        <f>B1085</f>
        <v>POA*</v>
      </c>
      <c r="E1085" s="70" t="s">
        <v>199</v>
      </c>
      <c r="F1085" s="4"/>
    </row>
    <row r="1086" spans="1:6" ht="28.05" customHeight="1" x14ac:dyDescent="0.25">
      <c r="A1086" s="107" t="s">
        <v>372</v>
      </c>
      <c r="B1086" s="104" t="s">
        <v>235</v>
      </c>
      <c r="C1086" s="104">
        <v>0</v>
      </c>
      <c r="D1086" s="104" t="str">
        <f t="shared" ref="D1086:D1089" si="102">B1086</f>
        <v>POA*</v>
      </c>
      <c r="E1086" s="70" t="s">
        <v>199</v>
      </c>
      <c r="F1086" s="4"/>
    </row>
    <row r="1087" spans="1:6" ht="28.05" customHeight="1" x14ac:dyDescent="0.25">
      <c r="A1087" s="107" t="s">
        <v>373</v>
      </c>
      <c r="B1087" s="104" t="s">
        <v>235</v>
      </c>
      <c r="C1087" s="104">
        <v>0</v>
      </c>
      <c r="D1087" s="104" t="str">
        <f t="shared" si="102"/>
        <v>POA*</v>
      </c>
      <c r="E1087" s="70" t="s">
        <v>199</v>
      </c>
      <c r="F1087" s="4"/>
    </row>
    <row r="1088" spans="1:6" ht="28.05" customHeight="1" x14ac:dyDescent="0.25">
      <c r="A1088" s="108" t="s">
        <v>250</v>
      </c>
      <c r="B1088" s="104" t="s">
        <v>235</v>
      </c>
      <c r="C1088" s="104">
        <v>0</v>
      </c>
      <c r="D1088" s="104" t="str">
        <f t="shared" si="102"/>
        <v>POA*</v>
      </c>
      <c r="E1088" s="70" t="s">
        <v>199</v>
      </c>
      <c r="F1088" s="4"/>
    </row>
    <row r="1089" spans="1:6" ht="28.05" customHeight="1" x14ac:dyDescent="0.25">
      <c r="A1089" s="108" t="s">
        <v>251</v>
      </c>
      <c r="B1089" s="104" t="s">
        <v>235</v>
      </c>
      <c r="C1089" s="104">
        <v>0</v>
      </c>
      <c r="D1089" s="104" t="str">
        <f t="shared" si="102"/>
        <v>POA*</v>
      </c>
      <c r="E1089" s="70" t="s">
        <v>199</v>
      </c>
      <c r="F1089" s="4"/>
    </row>
    <row r="1090" spans="1:6" ht="28.05" customHeight="1" x14ac:dyDescent="0.25">
      <c r="D1090" s="4"/>
      <c r="E1090" s="4"/>
      <c r="F1090" s="4"/>
    </row>
    <row r="1091" spans="1:6" ht="28.05" customHeight="1" x14ac:dyDescent="0.3">
      <c r="A1091" s="23" t="s">
        <v>243</v>
      </c>
      <c r="B1091" s="7" t="s">
        <v>0</v>
      </c>
      <c r="C1091" s="7" t="s">
        <v>1</v>
      </c>
      <c r="D1091" s="7" t="s">
        <v>2</v>
      </c>
      <c r="E1091" s="8" t="s">
        <v>262</v>
      </c>
      <c r="F1091" s="4"/>
    </row>
    <row r="1092" spans="1:6" ht="28.05" customHeight="1" x14ac:dyDescent="0.25">
      <c r="A1092" s="1" t="s">
        <v>242</v>
      </c>
      <c r="B1092" s="104">
        <v>24</v>
      </c>
      <c r="C1092" s="104">
        <v>0</v>
      </c>
      <c r="D1092" s="104">
        <f t="shared" ref="D1092:D1094" si="103">B1092+C1092</f>
        <v>24</v>
      </c>
      <c r="E1092" s="70" t="s">
        <v>199</v>
      </c>
      <c r="F1092" s="4"/>
    </row>
    <row r="1093" spans="1:6" ht="28.05" customHeight="1" x14ac:dyDescent="0.25">
      <c r="A1093" s="1" t="s">
        <v>244</v>
      </c>
      <c r="B1093" s="104">
        <v>8.6999999999999993</v>
      </c>
      <c r="C1093" s="104">
        <v>0</v>
      </c>
      <c r="D1093" s="104">
        <f t="shared" si="103"/>
        <v>8.6999999999999993</v>
      </c>
      <c r="E1093" s="70" t="s">
        <v>199</v>
      </c>
      <c r="F1093" s="4"/>
    </row>
    <row r="1094" spans="1:6" ht="28.05" customHeight="1" x14ac:dyDescent="0.25">
      <c r="A1094" s="18" t="s">
        <v>252</v>
      </c>
      <c r="B1094" s="104">
        <v>18.8</v>
      </c>
      <c r="C1094" s="104">
        <v>0</v>
      </c>
      <c r="D1094" s="104">
        <f t="shared" si="103"/>
        <v>18.8</v>
      </c>
      <c r="E1094" s="70" t="s">
        <v>199</v>
      </c>
      <c r="F1094" s="4"/>
    </row>
    <row r="1095" spans="1:6" ht="28.05" customHeight="1" x14ac:dyDescent="0.25">
      <c r="A1095" s="63"/>
      <c r="D1095" s="4"/>
      <c r="E1095" s="4"/>
      <c r="F1095" s="4"/>
    </row>
    <row r="1096" spans="1:6" ht="28.05" customHeight="1" x14ac:dyDescent="0.3">
      <c r="A1096" s="23" t="s">
        <v>245</v>
      </c>
      <c r="B1096" s="7" t="s">
        <v>0</v>
      </c>
      <c r="C1096" s="7" t="s">
        <v>1</v>
      </c>
      <c r="D1096" s="7" t="s">
        <v>2</v>
      </c>
      <c r="E1096" s="8" t="s">
        <v>262</v>
      </c>
      <c r="F1096" s="4"/>
    </row>
    <row r="1097" spans="1:6" ht="28.05" customHeight="1" x14ac:dyDescent="0.25">
      <c r="A1097" s="1" t="s">
        <v>246</v>
      </c>
      <c r="B1097" s="104" t="s">
        <v>235</v>
      </c>
      <c r="C1097" s="104">
        <v>0</v>
      </c>
      <c r="D1097" s="104" t="str">
        <f>B1097</f>
        <v>POA*</v>
      </c>
      <c r="E1097" s="70" t="s">
        <v>199</v>
      </c>
      <c r="F1097" s="4"/>
    </row>
    <row r="1098" spans="1:6" ht="28.05" customHeight="1" x14ac:dyDescent="0.25">
      <c r="D1098" s="4"/>
      <c r="E1098" s="4"/>
      <c r="F1098" s="4"/>
    </row>
    <row r="1099" spans="1:6" ht="28.05" customHeight="1" x14ac:dyDescent="0.3">
      <c r="A1099" s="68" t="s">
        <v>270</v>
      </c>
      <c r="B1099" s="7" t="s">
        <v>0</v>
      </c>
      <c r="C1099" s="7" t="s">
        <v>1</v>
      </c>
      <c r="D1099" s="7" t="s">
        <v>2</v>
      </c>
      <c r="E1099" s="8" t="s">
        <v>262</v>
      </c>
      <c r="F1099" s="4"/>
    </row>
    <row r="1100" spans="1:6" ht="28.05" customHeight="1" x14ac:dyDescent="0.25">
      <c r="A1100" s="107" t="s">
        <v>271</v>
      </c>
      <c r="B1100" s="104" t="s">
        <v>235</v>
      </c>
      <c r="C1100" s="104">
        <v>0</v>
      </c>
      <c r="D1100" s="104" t="str">
        <f>B1100</f>
        <v>POA*</v>
      </c>
      <c r="E1100" s="70" t="s">
        <v>199</v>
      </c>
      <c r="F1100" s="4"/>
    </row>
    <row r="1101" spans="1:6" ht="28.05" customHeight="1" x14ac:dyDescent="0.25">
      <c r="A1101" s="1" t="s">
        <v>267</v>
      </c>
      <c r="B1101" s="104" t="s">
        <v>235</v>
      </c>
      <c r="C1101" s="104">
        <v>0</v>
      </c>
      <c r="D1101" s="104" t="str">
        <f t="shared" ref="D1101:D1103" si="104">B1101</f>
        <v>POA*</v>
      </c>
      <c r="E1101" s="70" t="s">
        <v>199</v>
      </c>
      <c r="F1101" s="4"/>
    </row>
    <row r="1102" spans="1:6" ht="28.05" customHeight="1" x14ac:dyDescent="0.25">
      <c r="A1102" s="1" t="s">
        <v>268</v>
      </c>
      <c r="B1102" s="104" t="s">
        <v>235</v>
      </c>
      <c r="C1102" s="104">
        <v>0</v>
      </c>
      <c r="D1102" s="104" t="str">
        <f t="shared" si="104"/>
        <v>POA*</v>
      </c>
      <c r="E1102" s="70" t="s">
        <v>199</v>
      </c>
      <c r="F1102" s="4"/>
    </row>
    <row r="1103" spans="1:6" ht="28.05" customHeight="1" x14ac:dyDescent="0.25">
      <c r="A1103" s="1" t="s">
        <v>269</v>
      </c>
      <c r="B1103" s="104" t="s">
        <v>235</v>
      </c>
      <c r="C1103" s="104">
        <v>0</v>
      </c>
      <c r="D1103" s="104" t="str">
        <f t="shared" si="104"/>
        <v>POA*</v>
      </c>
      <c r="E1103" s="70" t="s">
        <v>199</v>
      </c>
      <c r="F1103" s="4"/>
    </row>
    <row r="1106" spans="1:5" ht="15.6" x14ac:dyDescent="0.25">
      <c r="A1106" s="88" t="s">
        <v>579</v>
      </c>
    </row>
    <row r="1107" spans="1:5" x14ac:dyDescent="0.25">
      <c r="A1107" s="89"/>
    </row>
    <row r="1108" spans="1:5" x14ac:dyDescent="0.25">
      <c r="A1108" s="89" t="s">
        <v>488</v>
      </c>
    </row>
    <row r="1109" spans="1:5" x14ac:dyDescent="0.25">
      <c r="A1109" s="89" t="s">
        <v>489</v>
      </c>
    </row>
    <row r="1111" spans="1:5" ht="46.8" x14ac:dyDescent="0.3">
      <c r="A1111" s="122" t="s">
        <v>490</v>
      </c>
      <c r="B1111" s="123"/>
      <c r="C1111" s="124"/>
      <c r="D1111" s="79" t="s">
        <v>491</v>
      </c>
      <c r="E1111" s="8" t="s">
        <v>262</v>
      </c>
    </row>
    <row r="1112" spans="1:5" x14ac:dyDescent="0.25">
      <c r="A1112" s="116" t="s">
        <v>497</v>
      </c>
      <c r="B1112" s="117"/>
      <c r="C1112" s="118"/>
      <c r="D1112" s="105">
        <v>28</v>
      </c>
      <c r="E1112" s="12" t="s">
        <v>4</v>
      </c>
    </row>
    <row r="1113" spans="1:5" x14ac:dyDescent="0.25">
      <c r="A1113" s="116" t="s">
        <v>492</v>
      </c>
      <c r="B1113" s="117"/>
      <c r="C1113" s="118"/>
      <c r="D1113" s="105">
        <v>56</v>
      </c>
      <c r="E1113" s="12" t="s">
        <v>4</v>
      </c>
    </row>
    <row r="1114" spans="1:5" x14ac:dyDescent="0.25">
      <c r="A1114" s="116" t="s">
        <v>493</v>
      </c>
      <c r="B1114" s="117"/>
      <c r="C1114" s="118"/>
      <c r="D1114" s="105">
        <v>84</v>
      </c>
      <c r="E1114" s="12" t="s">
        <v>4</v>
      </c>
    </row>
    <row r="1115" spans="1:5" x14ac:dyDescent="0.25">
      <c r="A1115" s="116" t="s">
        <v>494</v>
      </c>
      <c r="B1115" s="117"/>
      <c r="C1115" s="118"/>
      <c r="D1115" s="105">
        <v>112</v>
      </c>
      <c r="E1115" s="12" t="s">
        <v>4</v>
      </c>
    </row>
    <row r="1116" spans="1:5" x14ac:dyDescent="0.25">
      <c r="A1116" s="116" t="s">
        <v>495</v>
      </c>
      <c r="B1116" s="117"/>
      <c r="C1116" s="118"/>
      <c r="D1116" s="105">
        <v>224</v>
      </c>
      <c r="E1116" s="12" t="s">
        <v>4</v>
      </c>
    </row>
    <row r="1117" spans="1:5" x14ac:dyDescent="0.25">
      <c r="A1117" s="116" t="s">
        <v>496</v>
      </c>
      <c r="B1117" s="117"/>
      <c r="C1117" s="118"/>
      <c r="D1117" s="105">
        <v>393</v>
      </c>
      <c r="E1117" s="12" t="s">
        <v>4</v>
      </c>
    </row>
    <row r="1119" spans="1:5" x14ac:dyDescent="0.25">
      <c r="A1119" s="63" t="s">
        <v>247</v>
      </c>
    </row>
    <row r="1121" spans="1:1" ht="19.95" customHeight="1" x14ac:dyDescent="0.3">
      <c r="A1121" s="62" t="s">
        <v>248</v>
      </c>
    </row>
    <row r="1122" spans="1:1" ht="19.95" customHeight="1" x14ac:dyDescent="0.25">
      <c r="A1122" s="63" t="s">
        <v>663</v>
      </c>
    </row>
    <row r="1123" spans="1:1" ht="19.95" customHeight="1" x14ac:dyDescent="0.25">
      <c r="A1123" s="63" t="s">
        <v>664</v>
      </c>
    </row>
    <row r="1124" spans="1:1" ht="19.95" customHeight="1" x14ac:dyDescent="0.25">
      <c r="A1124" s="63" t="s">
        <v>665</v>
      </c>
    </row>
    <row r="1125" spans="1:1" ht="19.95" customHeight="1" x14ac:dyDescent="0.25">
      <c r="A1125" s="63" t="s">
        <v>666</v>
      </c>
    </row>
  </sheetData>
  <mergeCells count="16">
    <mergeCell ref="B54:E54"/>
    <mergeCell ref="B1066:D1066"/>
    <mergeCell ref="B1042:E1042"/>
    <mergeCell ref="B1043:E1043"/>
    <mergeCell ref="B1044:E1044"/>
    <mergeCell ref="A1116:C1116"/>
    <mergeCell ref="A1117:C1117"/>
    <mergeCell ref="B346:D346"/>
    <mergeCell ref="A1111:C1111"/>
    <mergeCell ref="A1112:C1112"/>
    <mergeCell ref="A1113:C1113"/>
    <mergeCell ref="A1114:C1114"/>
    <mergeCell ref="A1115:C1115"/>
    <mergeCell ref="A766:B766"/>
    <mergeCell ref="B52:E52"/>
    <mergeCell ref="B53:E53"/>
  </mergeCells>
  <printOptions horizontalCentered="1"/>
  <pageMargins left="0.23622047244094491" right="0.23622047244094491" top="0.74803149606299213" bottom="0.74803149606299213" header="0.31496062992125984" footer="0.31496062992125984"/>
  <pageSetup paperSize="9" scale="61" fitToHeight="40" orientation="portrait" r:id="rId1"/>
  <headerFooter alignWithMargins="0">
    <oddFooter>&amp;CPage &amp;P of &amp;N</oddFooter>
  </headerFooter>
  <rowBreaks count="7" manualBreakCount="7">
    <brk id="37" max="5" man="1"/>
    <brk id="83" max="5" man="1"/>
    <brk id="150" max="5" man="1"/>
    <brk id="208" max="5" man="1"/>
    <brk id="271" max="5" man="1"/>
    <brk id="513" max="5" man="1"/>
    <brk id="574" max="5"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788ADE9182D3409640B32ABC7914B2" ma:contentTypeVersion="18" ma:contentTypeDescription="Create a new document." ma:contentTypeScope="" ma:versionID="c7a3d08e2f22a842198c2e127ecea7da">
  <xsd:schema xmlns:xsd="http://www.w3.org/2001/XMLSchema" xmlns:xs="http://www.w3.org/2001/XMLSchema" xmlns:p="http://schemas.microsoft.com/office/2006/metadata/properties" xmlns:ns1="http://schemas.microsoft.com/sharepoint/v3" xmlns:ns2="e402b34e-0bec-4698-9443-e54c1d6c1a4e" xmlns:ns3="065c7180-8096-46be-8663-611465dee428" targetNamespace="http://schemas.microsoft.com/office/2006/metadata/properties" ma:root="true" ma:fieldsID="d998a47e63f3200fad9fd34ff8f11dc3" ns1:_="" ns2:_="" ns3:_="">
    <xsd:import namespace="http://schemas.microsoft.com/sharepoint/v3"/>
    <xsd:import namespace="e402b34e-0bec-4698-9443-e54c1d6c1a4e"/>
    <xsd:import namespace="065c7180-8096-46be-8663-611465dee42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02b34e-0bec-4698-9443-e54c1d6c1a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ef959667-1536-4b48-9132-ec5df543b263" ma:termSetId="09814cd3-568e-fe90-9814-8d621ff8fb84" ma:anchorId="fba54fb3-c3e1-fe81-a776-ca4b69148c4d" ma:open="true" ma:isKeyword="false">
      <xsd:complexType>
        <xsd:sequence>
          <xsd:element ref="pc:Terms" minOccurs="0" maxOccurs="1"/>
        </xsd:sequence>
      </xsd:complex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65c7180-8096-46be-8663-611465dee42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d188f0d6-fcd7-4fcb-9afb-ff18431315c4}" ma:internalName="TaxCatchAll" ma:showField="CatchAllData" ma:web="065c7180-8096-46be-8663-611465dee42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402b34e-0bec-4698-9443-e54c1d6c1a4e">
      <Terms xmlns="http://schemas.microsoft.com/office/infopath/2007/PartnerControls"/>
    </lcf76f155ced4ddcb4097134ff3c332f>
    <_ip_UnifiedCompliancePolicyProperties xmlns="http://schemas.microsoft.com/sharepoint/v3" xsi:nil="true"/>
    <TaxCatchAll xmlns="065c7180-8096-46be-8663-611465dee428"/>
  </documentManagement>
</p:properties>
</file>

<file path=customXml/itemProps1.xml><?xml version="1.0" encoding="utf-8"?>
<ds:datastoreItem xmlns:ds="http://schemas.openxmlformats.org/officeDocument/2006/customXml" ds:itemID="{40E13D19-421B-4433-B386-4042042893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02b34e-0bec-4698-9443-e54c1d6c1a4e"/>
    <ds:schemaRef ds:uri="065c7180-8096-46be-8663-611465dee4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DB96A4-7275-4B1C-811A-C1802C884D88}">
  <ds:schemaRefs>
    <ds:schemaRef ds:uri="http://schemas.microsoft.com/sharepoint/v3/contenttype/forms"/>
  </ds:schemaRefs>
</ds:datastoreItem>
</file>

<file path=customXml/itemProps3.xml><?xml version="1.0" encoding="utf-8"?>
<ds:datastoreItem xmlns:ds="http://schemas.openxmlformats.org/officeDocument/2006/customXml" ds:itemID="{EAFCA679-4783-4B81-A233-2968BAD96C10}">
  <ds:schemaRefs>
    <ds:schemaRef ds:uri="http://schemas.microsoft.com/sharepoint/v3"/>
    <ds:schemaRef ds:uri="065c7180-8096-46be-8663-611465dee428"/>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e402b34e-0bec-4698-9443-e54c1d6c1a4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Ashfield District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keywords>Ashfield District Council fees and charges 2023 to 2024</cp:keywords>
  <cp:lastModifiedBy>Sharon.Simcox</cp:lastModifiedBy>
  <cp:lastPrinted>2023-01-13T07:19:40Z</cp:lastPrinted>
  <dcterms:created xsi:type="dcterms:W3CDTF">2016-12-30T14:45:29Z</dcterms:created>
  <dcterms:modified xsi:type="dcterms:W3CDTF">2023-04-11T10:35:22Z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0x01010094788ADE9182D3409640B32ABC7914B2</vt:lpwstr>
  </property>
</Properties>
</file>